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heckCompatibility="1" defaultThemeVersion="124226"/>
  <bookViews>
    <workbookView xWindow="96" yWindow="24" windowWidth="22968" windowHeight="9624" firstSheet="3" activeTab="3"/>
  </bookViews>
  <sheets>
    <sheet name="财政总决算报表公开目录" sheetId="14" r:id="rId1"/>
    <sheet name="1.一般公共预算收入决算表" sheetId="1" r:id="rId2"/>
    <sheet name="2.一般公共预算（本级）支出决算表（功能分类）" sheetId="2" r:id="rId3"/>
    <sheet name="3.一般公共预算（本级）（基本）支出决算表（经济分类）" sheetId="12" r:id="rId4"/>
    <sheet name="4.一般公共预算税收返还和转移支付决算表（分地区，专项分项目）" sheetId="3" r:id="rId5"/>
    <sheet name="5.一般公共预算收支决算分县乡级表" sheetId="4" r:id="rId6"/>
    <sheet name="6.政府性基金收支决算总表（本级）" sheetId="5" r:id="rId7"/>
    <sheet name="7.政府性基金收入决算表 (本级)" sheetId="18" r:id="rId8"/>
    <sheet name="8.政府性基金支出决算表 (本级)" sheetId="16" r:id="rId9"/>
    <sheet name="9.政府性基金收支及结余决算明细表" sheetId="13" r:id="rId10"/>
    <sheet name="10.政府性基金专项转移支付决算表及情况说明" sheetId="6" r:id="rId11"/>
    <sheet name="11.社保基金收支决算总表 (本级)" sheetId="17" r:id="rId12"/>
    <sheet name="12.社保基金收入决算表 (本级)" sheetId="20" r:id="rId13"/>
    <sheet name="13.社保基金支出决算表 (本级)" sheetId="21" r:id="rId14"/>
    <sheet name="14.地方政府债务限额余额决算情况表（含一般和专项债务）" sheetId="9" r:id="rId15"/>
    <sheet name="15.国有资本经营收支决算总表（本级）" sheetId="7" r:id="rId16"/>
    <sheet name="16.国有资本经营收入决算明细表（本级）" sheetId="8" r:id="rId17"/>
    <sheet name="17.国有资本经营支出决算明细表（本级）" sheetId="22" r:id="rId18"/>
    <sheet name="18.国有资本经营转移支付决算表情况说明（本级）" sheetId="10" r:id="rId19"/>
  </sheets>
  <definedNames>
    <definedName name="_xlnm.Print_Titles">#N/A</definedName>
    <definedName name="全国收入累计">#N/A</definedName>
  </definedNames>
  <calcPr calcId="124519" iterate="1"/>
</workbook>
</file>

<file path=xl/calcChain.xml><?xml version="1.0" encoding="utf-8"?>
<calcChain xmlns="http://schemas.openxmlformats.org/spreadsheetml/2006/main">
  <c r="B8" i="21"/>
  <c r="B7"/>
  <c r="B6"/>
  <c r="B5"/>
  <c r="B4"/>
  <c r="B11" i="20"/>
  <c r="B10"/>
  <c r="B9"/>
  <c r="B8"/>
  <c r="B7"/>
  <c r="B6"/>
  <c r="B5"/>
  <c r="B4"/>
  <c r="F69" i="12" l="1"/>
  <c r="C69"/>
  <c r="C65" s="1"/>
  <c r="F68"/>
  <c r="C68"/>
  <c r="F67"/>
  <c r="C67"/>
  <c r="F66"/>
  <c r="C66"/>
  <c r="H65"/>
  <c r="G65"/>
  <c r="F65"/>
  <c r="E65"/>
  <c r="D65"/>
  <c r="F64"/>
  <c r="C64"/>
  <c r="F63"/>
  <c r="C63"/>
  <c r="F62"/>
  <c r="F60" s="1"/>
  <c r="C62"/>
  <c r="F61"/>
  <c r="C61"/>
  <c r="C60" s="1"/>
  <c r="H60"/>
  <c r="G60"/>
  <c r="E60"/>
  <c r="D60"/>
  <c r="F59"/>
  <c r="F57" s="1"/>
  <c r="C59"/>
  <c r="F58"/>
  <c r="C58"/>
  <c r="C57" s="1"/>
  <c r="H57"/>
  <c r="G57"/>
  <c r="E57"/>
  <c r="D57"/>
  <c r="F56"/>
  <c r="C56"/>
  <c r="F55"/>
  <c r="C55"/>
  <c r="F54"/>
  <c r="C54"/>
  <c r="F53"/>
  <c r="F51" s="1"/>
  <c r="C53"/>
  <c r="F52"/>
  <c r="C52"/>
  <c r="C51" s="1"/>
  <c r="H51"/>
  <c r="G51"/>
  <c r="E51"/>
  <c r="D51"/>
  <c r="F50"/>
  <c r="C50"/>
  <c r="F49"/>
  <c r="C49"/>
  <c r="H48"/>
  <c r="G48"/>
  <c r="E48"/>
  <c r="D48"/>
  <c r="F47"/>
  <c r="C47"/>
  <c r="F46"/>
  <c r="F44" s="1"/>
  <c r="C46"/>
  <c r="F45"/>
  <c r="C45"/>
  <c r="C44" s="1"/>
  <c r="H44"/>
  <c r="G44"/>
  <c r="E44"/>
  <c r="D44"/>
  <c r="F43"/>
  <c r="F41" s="1"/>
  <c r="C43"/>
  <c r="F42"/>
  <c r="C42"/>
  <c r="C41" s="1"/>
  <c r="H41"/>
  <c r="G41"/>
  <c r="E41"/>
  <c r="D41"/>
  <c r="F40"/>
  <c r="C40"/>
  <c r="F39"/>
  <c r="F37" s="1"/>
  <c r="C39"/>
  <c r="F38"/>
  <c r="C38"/>
  <c r="C37" s="1"/>
  <c r="H37"/>
  <c r="G37"/>
  <c r="E37"/>
  <c r="D37"/>
  <c r="F36"/>
  <c r="C36"/>
  <c r="F35"/>
  <c r="C35"/>
  <c r="F34"/>
  <c r="C34"/>
  <c r="F33"/>
  <c r="C33"/>
  <c r="F32"/>
  <c r="C32"/>
  <c r="F31"/>
  <c r="C31"/>
  <c r="H30"/>
  <c r="G30"/>
  <c r="E30"/>
  <c r="D30"/>
  <c r="F29"/>
  <c r="C29"/>
  <c r="F28"/>
  <c r="C28"/>
  <c r="F27"/>
  <c r="C27"/>
  <c r="F26"/>
  <c r="C26"/>
  <c r="F25"/>
  <c r="C25"/>
  <c r="F24"/>
  <c r="F22" s="1"/>
  <c r="C24"/>
  <c r="F23"/>
  <c r="C23"/>
  <c r="C22" s="1"/>
  <c r="H22"/>
  <c r="G22"/>
  <c r="E22"/>
  <c r="D22"/>
  <c r="F21"/>
  <c r="C21"/>
  <c r="F20"/>
  <c r="C20"/>
  <c r="F19"/>
  <c r="C19"/>
  <c r="F18"/>
  <c r="C18"/>
  <c r="F17"/>
  <c r="C17"/>
  <c r="F16"/>
  <c r="C16"/>
  <c r="F15"/>
  <c r="C15"/>
  <c r="F14"/>
  <c r="C14"/>
  <c r="F13"/>
  <c r="F11" s="1"/>
  <c r="C13"/>
  <c r="F12"/>
  <c r="C12"/>
  <c r="C11" s="1"/>
  <c r="H11"/>
  <c r="G11"/>
  <c r="E11"/>
  <c r="D11"/>
  <c r="F10"/>
  <c r="C10"/>
  <c r="F9"/>
  <c r="C9"/>
  <c r="F8"/>
  <c r="C8"/>
  <c r="F7"/>
  <c r="C7"/>
  <c r="H6"/>
  <c r="G6"/>
  <c r="G5" s="1"/>
  <c r="E6"/>
  <c r="D6"/>
  <c r="G9" i="3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8"/>
  <c r="B18" i="17"/>
  <c r="J17"/>
  <c r="I17"/>
  <c r="H17"/>
  <c r="G17"/>
  <c r="F17"/>
  <c r="E17"/>
  <c r="D17"/>
  <c r="C17"/>
  <c r="B16"/>
  <c r="B15"/>
  <c r="B14"/>
  <c r="B13"/>
  <c r="B12"/>
  <c r="B11"/>
  <c r="B10"/>
  <c r="B9"/>
  <c r="B8"/>
  <c r="B7"/>
  <c r="B6"/>
  <c r="B5"/>
  <c r="B4"/>
  <c r="C184" i="16"/>
  <c r="C183" s="1"/>
  <c r="C165"/>
  <c r="C164" s="1"/>
  <c r="C152"/>
  <c r="C143"/>
  <c r="C138"/>
  <c r="C137" s="1"/>
  <c r="C131"/>
  <c r="C130" s="1"/>
  <c r="C126"/>
  <c r="C125" s="1"/>
  <c r="C116"/>
  <c r="C109"/>
  <c r="C100"/>
  <c r="C95"/>
  <c r="C90"/>
  <c r="C85"/>
  <c r="C79"/>
  <c r="C74"/>
  <c r="C69"/>
  <c r="C64"/>
  <c r="C58"/>
  <c r="C53"/>
  <c r="C40"/>
  <c r="C34"/>
  <c r="C29"/>
  <c r="C24"/>
  <c r="C20"/>
  <c r="C14"/>
  <c r="C13" s="1"/>
  <c r="C6"/>
  <c r="C5" s="1"/>
  <c r="B17" i="17" l="1"/>
  <c r="E5" i="12"/>
  <c r="C6"/>
  <c r="C5" s="1"/>
  <c r="C30"/>
  <c r="C48"/>
  <c r="H5"/>
  <c r="F6"/>
  <c r="F5" s="1"/>
  <c r="F30"/>
  <c r="F48"/>
  <c r="D5"/>
  <c r="C39" i="16"/>
  <c r="C19"/>
  <c r="C84"/>
  <c r="C28"/>
  <c r="C68"/>
  <c r="C141"/>
  <c r="R29" i="6"/>
  <c r="K29"/>
  <c r="B29"/>
  <c r="R28"/>
  <c r="K28"/>
  <c r="B28"/>
  <c r="R27"/>
  <c r="K27"/>
  <c r="B27"/>
  <c r="R26"/>
  <c r="K26"/>
  <c r="B26"/>
  <c r="R25"/>
  <c r="K25"/>
  <c r="B25"/>
  <c r="R24"/>
  <c r="K24"/>
  <c r="B24"/>
  <c r="R23"/>
  <c r="K23"/>
  <c r="B23"/>
  <c r="R22"/>
  <c r="K22"/>
  <c r="B22"/>
  <c r="R21"/>
  <c r="K21"/>
  <c r="B21"/>
  <c r="R20"/>
  <c r="K20"/>
  <c r="B20"/>
  <c r="R19"/>
  <c r="K19"/>
  <c r="B19"/>
  <c r="R18"/>
  <c r="K18"/>
  <c r="B18"/>
  <c r="R17"/>
  <c r="K17"/>
  <c r="B17"/>
  <c r="R16"/>
  <c r="K16"/>
  <c r="B16"/>
  <c r="R15"/>
  <c r="K15"/>
  <c r="B15"/>
  <c r="R14"/>
  <c r="K14"/>
  <c r="B14"/>
  <c r="R13"/>
  <c r="K13"/>
  <c r="B13"/>
  <c r="R12"/>
  <c r="K12"/>
  <c r="B12"/>
  <c r="R11"/>
  <c r="K11"/>
  <c r="B11"/>
  <c r="R10"/>
  <c r="K10"/>
  <c r="B10"/>
  <c r="R9"/>
  <c r="K9"/>
  <c r="B9"/>
  <c r="R8"/>
  <c r="K8"/>
  <c r="B8"/>
  <c r="R7"/>
  <c r="K7"/>
  <c r="B7"/>
  <c r="R28" i="13"/>
  <c r="K28"/>
  <c r="B28"/>
  <c r="R27"/>
  <c r="K27"/>
  <c r="B27"/>
  <c r="R26"/>
  <c r="K26"/>
  <c r="B26"/>
  <c r="R25"/>
  <c r="K25"/>
  <c r="B25"/>
  <c r="R24"/>
  <c r="K24"/>
  <c r="B24"/>
  <c r="R23"/>
  <c r="K23"/>
  <c r="B23"/>
  <c r="R22"/>
  <c r="K22"/>
  <c r="B22"/>
  <c r="R21"/>
  <c r="K21"/>
  <c r="B21"/>
  <c r="R20"/>
  <c r="K20"/>
  <c r="B20"/>
  <c r="R19"/>
  <c r="K19"/>
  <c r="B19"/>
  <c r="R18"/>
  <c r="K18"/>
  <c r="B18"/>
  <c r="R17"/>
  <c r="K17"/>
  <c r="B17"/>
  <c r="R16"/>
  <c r="K16"/>
  <c r="B16"/>
  <c r="R15"/>
  <c r="K15"/>
  <c r="B15"/>
  <c r="R14"/>
  <c r="K14"/>
  <c r="B14"/>
  <c r="R13"/>
  <c r="K13"/>
  <c r="B13"/>
  <c r="R12"/>
  <c r="K12"/>
  <c r="B12"/>
  <c r="R11"/>
  <c r="K11"/>
  <c r="B11"/>
  <c r="R10"/>
  <c r="K10"/>
  <c r="B10"/>
  <c r="R9"/>
  <c r="K9"/>
  <c r="B9"/>
  <c r="R8"/>
  <c r="K8"/>
  <c r="B8"/>
  <c r="R7"/>
  <c r="K7"/>
  <c r="B7"/>
  <c r="R6"/>
  <c r="K6"/>
  <c r="B6"/>
  <c r="C4" i="16" l="1"/>
</calcChain>
</file>

<file path=xl/sharedStrings.xml><?xml version="1.0" encoding="utf-8"?>
<sst xmlns="http://schemas.openxmlformats.org/spreadsheetml/2006/main" count="2903" uniqueCount="2299">
  <si>
    <t>单位:万元</t>
  </si>
  <si>
    <t>预算科目</t>
  </si>
  <si>
    <t>决算数</t>
  </si>
  <si>
    <t>税收收入</t>
  </si>
  <si>
    <t xml:space="preserve">  增值税</t>
  </si>
  <si>
    <t xml:space="preserve">    国内增值税</t>
  </si>
  <si>
    <t xml:space="preserve">      国有企业增值税</t>
  </si>
  <si>
    <t xml:space="preserve">      集体企业增值税</t>
  </si>
  <si>
    <t xml:space="preserve">      股份制企业增值税</t>
  </si>
  <si>
    <t xml:space="preserve">      联营企业增值税</t>
  </si>
  <si>
    <t xml:space="preserve">      港澳台和外商投资企业增值税</t>
  </si>
  <si>
    <t xml:space="preserve">      私营企业增值税</t>
  </si>
  <si>
    <t xml:space="preserve">      其他增值税</t>
  </si>
  <si>
    <t xml:space="preserve">      增值税税款滞纳金、罚款收入</t>
  </si>
  <si>
    <t xml:space="preserve">      残疾人就业增值税退税</t>
  </si>
  <si>
    <t xml:space="preserve">      软件增值税退税</t>
  </si>
  <si>
    <t xml:space="preserve">      宣传文化单位增值税退税</t>
  </si>
  <si>
    <t xml:space="preserve">      森工综合利用增值税退税</t>
  </si>
  <si>
    <t xml:space="preserve">      核电站增值税退税</t>
  </si>
  <si>
    <t xml:space="preserve">      水电增值税退税</t>
  </si>
  <si>
    <t xml:space="preserve">      资源综合利用增值税退税</t>
  </si>
  <si>
    <t xml:space="preserve">      其他增值税退税</t>
  </si>
  <si>
    <t xml:space="preserve">      免抵调增增值税</t>
  </si>
  <si>
    <t xml:space="preserve">      成品油价格和税费改革增值税划出</t>
  </si>
  <si>
    <t xml:space="preserve">    改征增值税(项)</t>
  </si>
  <si>
    <t xml:space="preserve">      改征增值税(目)</t>
  </si>
  <si>
    <t xml:space="preserve">      中国铁路总公司改征增值税收入</t>
  </si>
  <si>
    <t xml:space="preserve">      改征增值税税款滞纳金、罚款收入</t>
  </si>
  <si>
    <t xml:space="preserve">      改征增值税国内退税</t>
  </si>
  <si>
    <t xml:space="preserve">      免抵调增改征增值税</t>
  </si>
  <si>
    <t xml:space="preserve">  营业税</t>
  </si>
  <si>
    <t xml:space="preserve">    金融保险业营业税(中央)</t>
  </si>
  <si>
    <t xml:space="preserve">    金融保险业营业税(地方)</t>
  </si>
  <si>
    <t xml:space="preserve">      交强险营业税</t>
  </si>
  <si>
    <t xml:space="preserve">      其他金融保险业营业税(地方)</t>
  </si>
  <si>
    <t xml:space="preserve">    一般营业税</t>
  </si>
  <si>
    <t xml:space="preserve">    营业税税款滞纳金、罚款收入</t>
  </si>
  <si>
    <t xml:space="preserve">    营业税退税</t>
  </si>
  <si>
    <t xml:space="preserve">  企业所得税</t>
  </si>
  <si>
    <t xml:space="preserve">    国有冶金工业所得税</t>
  </si>
  <si>
    <t xml:space="preserve">    国有有色金属工业所得税</t>
  </si>
  <si>
    <t xml:space="preserve">    国有煤炭工业所得税</t>
  </si>
  <si>
    <t xml:space="preserve">    国有电力工业所得税</t>
  </si>
  <si>
    <t xml:space="preserve">    国有石油和化学工业所得税</t>
  </si>
  <si>
    <t xml:space="preserve">    国有机械工业所得税</t>
  </si>
  <si>
    <t xml:space="preserve">    国有汽车工业所得税</t>
  </si>
  <si>
    <t xml:space="preserve">    国有核工业所得税</t>
  </si>
  <si>
    <t xml:space="preserve">    国有航空工业所得税</t>
  </si>
  <si>
    <t xml:space="preserve">    国有航天工业所得税</t>
  </si>
  <si>
    <t xml:space="preserve">    国有电子工业所得税</t>
  </si>
  <si>
    <t xml:space="preserve">    国有兵器工业所得税</t>
  </si>
  <si>
    <t xml:space="preserve">    国有船舶工业所得税</t>
  </si>
  <si>
    <t xml:space="preserve">    国有建筑材料工业所得税</t>
  </si>
  <si>
    <t xml:space="preserve">    国有烟草企业所得税</t>
  </si>
  <si>
    <t xml:space="preserve">    国有纺织企业所得税</t>
  </si>
  <si>
    <t xml:space="preserve">    国有铁道企业所得税</t>
  </si>
  <si>
    <t xml:space="preserve">      中国铁路总公司集中缴纳的铁路运输企业所得税</t>
  </si>
  <si>
    <t xml:space="preserve">      其他国有铁道企业所得税</t>
  </si>
  <si>
    <t xml:space="preserve">    国有交通企业所得税</t>
  </si>
  <si>
    <t xml:space="preserve">    国有民航企业所得税</t>
  </si>
  <si>
    <t xml:space="preserve">    国有外贸企业所得税</t>
  </si>
  <si>
    <t xml:space="preserve">    国有银行所得税</t>
  </si>
  <si>
    <t xml:space="preserve">      其他国有银行所得税</t>
  </si>
  <si>
    <t xml:space="preserve">    国有非银行金融企业所得税</t>
  </si>
  <si>
    <t xml:space="preserve">      其他国有非银行金融企业所得税</t>
  </si>
  <si>
    <t xml:space="preserve">    国有保险企业所得税</t>
  </si>
  <si>
    <t xml:space="preserve">    国有文教企业所得税</t>
  </si>
  <si>
    <t xml:space="preserve">      国有电影企业所得税</t>
  </si>
  <si>
    <t xml:space="preserve">      国有出版企业所得税</t>
  </si>
  <si>
    <t xml:space="preserve">      其他国有文教企业所得税</t>
  </si>
  <si>
    <t xml:space="preserve">    国有水产企业所得税</t>
  </si>
  <si>
    <t xml:space="preserve">    国有森林工业企业所得税</t>
  </si>
  <si>
    <t xml:space="preserve">    国有电信企业所得税</t>
  </si>
  <si>
    <t xml:space="preserve">    国有农垦企业所得税</t>
  </si>
  <si>
    <t xml:space="preserve">    其他国有企业所得税</t>
  </si>
  <si>
    <t xml:space="preserve">    集体企业所得税</t>
  </si>
  <si>
    <t xml:space="preserve">    股份制企业所得税</t>
  </si>
  <si>
    <t xml:space="preserve">      跨省合资铁路企业所得税</t>
  </si>
  <si>
    <t xml:space="preserve">      其他股份制企业所得税</t>
  </si>
  <si>
    <t xml:space="preserve">    联营企业所得税</t>
  </si>
  <si>
    <t xml:space="preserve">    港澳台和外商投资企业所得税</t>
  </si>
  <si>
    <t xml:space="preserve">      其他港澳台和外商投资企业所得税</t>
  </si>
  <si>
    <t xml:space="preserve">    私营企业所得税</t>
  </si>
  <si>
    <t xml:space="preserve">    其他企业所得税</t>
  </si>
  <si>
    <t xml:space="preserve">    分支机构预缴所得税</t>
  </si>
  <si>
    <t xml:space="preserve">      国有企业分支机构预缴所得税</t>
  </si>
  <si>
    <t xml:space="preserve">      股份制企业分支机构预缴所得税</t>
  </si>
  <si>
    <t xml:space="preserve">      港澳台和外商投资企业分支机构预缴所得税</t>
  </si>
  <si>
    <t xml:space="preserve">      其他企业分支机构预缴所得税</t>
  </si>
  <si>
    <t xml:space="preserve">    总机构预缴所得税</t>
  </si>
  <si>
    <t xml:space="preserve">      国有企业总机构预缴所得税</t>
  </si>
  <si>
    <t xml:space="preserve">      股份制企业总机构预缴所得税</t>
  </si>
  <si>
    <t xml:space="preserve">      港澳台和外商投资企业总机构预缴所得税</t>
  </si>
  <si>
    <t xml:space="preserve">      其他企业总机构预缴所得税</t>
  </si>
  <si>
    <t xml:space="preserve">    总机构汇算清缴所得税</t>
  </si>
  <si>
    <t xml:space="preserve">      国有企业总机构汇算清缴所得税</t>
  </si>
  <si>
    <t xml:space="preserve">      股份制企业总机构汇算清缴所得税</t>
  </si>
  <si>
    <t xml:space="preserve">      港澳台和外商投资企业总机构汇算清缴所得税</t>
  </si>
  <si>
    <t xml:space="preserve">      其他企业总机构汇算清缴所得税</t>
  </si>
  <si>
    <t xml:space="preserve">    跨市县分支机构预缴所得税</t>
  </si>
  <si>
    <t xml:space="preserve">    跨市县总机构预缴所得税</t>
  </si>
  <si>
    <t xml:space="preserve">    跨市县总机构汇算清缴所得税</t>
  </si>
  <si>
    <t xml:space="preserve">    跨市县分支机构汇算清缴所得税</t>
  </si>
  <si>
    <t xml:space="preserve">      国有企业分支机构汇算清缴所得税</t>
  </si>
  <si>
    <t xml:space="preserve">      股份制企业分支机构汇算清缴所得税</t>
  </si>
  <si>
    <t xml:space="preserve">      港澳台和外商投资企业分支机构汇算清缴所得税</t>
  </si>
  <si>
    <t xml:space="preserve">      其他企业分支机构汇算清缴所得税</t>
  </si>
  <si>
    <t xml:space="preserve">    分支机构汇算清缴所得税</t>
  </si>
  <si>
    <t xml:space="preserve">    企业所得税税款滞纳金、罚款、加收利息收入</t>
  </si>
  <si>
    <t xml:space="preserve">      内资企业所得税税款滞纳金、罚款、加收利息收入</t>
  </si>
  <si>
    <t xml:space="preserve">      港澳台和外商投资企业所得税税款滞纳金、罚款、加收利息收入</t>
  </si>
  <si>
    <t xml:space="preserve">  企业所得税退税</t>
  </si>
  <si>
    <t xml:space="preserve">    国有冶金工业所得税退税</t>
  </si>
  <si>
    <t xml:space="preserve">    国有有色金属工业所得税退税</t>
  </si>
  <si>
    <t xml:space="preserve">    国有煤炭工业所得税退税</t>
  </si>
  <si>
    <t xml:space="preserve">    国有电力工业所得税退税</t>
  </si>
  <si>
    <t xml:space="preserve">    国有石油和化学工业所得税退税</t>
  </si>
  <si>
    <t xml:space="preserve">    国有机械工业所得税退税</t>
  </si>
  <si>
    <t xml:space="preserve">    国有汽车工业所得税退税</t>
  </si>
  <si>
    <t xml:space="preserve">    国有核工业所得税退税</t>
  </si>
  <si>
    <t xml:space="preserve">    国有航空工业所得税退税</t>
  </si>
  <si>
    <t xml:space="preserve">    国有航天工业所得税退税</t>
  </si>
  <si>
    <t xml:space="preserve">    国有电子工业所得税退税</t>
  </si>
  <si>
    <t xml:space="preserve">    国有兵器工业所得税退税</t>
  </si>
  <si>
    <t xml:space="preserve">    国有船舶工业所得税退税</t>
  </si>
  <si>
    <t xml:space="preserve">    国有建筑材料工业所得税退税</t>
  </si>
  <si>
    <t xml:space="preserve">    国有烟草企业所得税退税</t>
  </si>
  <si>
    <t xml:space="preserve">    国有纺织企业所得税退税</t>
  </si>
  <si>
    <t xml:space="preserve">    国有铁道企业所得税退税</t>
  </si>
  <si>
    <t xml:space="preserve">    国有交通企业所得税退税</t>
  </si>
  <si>
    <t xml:space="preserve">    国有民航企业所得税退税</t>
  </si>
  <si>
    <t xml:space="preserve">    国有外贸企业所得税退税</t>
  </si>
  <si>
    <t xml:space="preserve">    国有银行所得税退税</t>
  </si>
  <si>
    <t xml:space="preserve">      其他国有银行所得税退税</t>
  </si>
  <si>
    <t xml:space="preserve">    国有非银行金融企业所得税退税</t>
  </si>
  <si>
    <t xml:space="preserve">      其他国有非银行金融企业所得税退税</t>
  </si>
  <si>
    <t xml:space="preserve">    国有保险企业所得税退税</t>
  </si>
  <si>
    <t xml:space="preserve">    国有文教企业所得税退税</t>
  </si>
  <si>
    <t xml:space="preserve">      国有电影企业所得税退税</t>
  </si>
  <si>
    <t xml:space="preserve">      国有出版企业所得税退税</t>
  </si>
  <si>
    <t xml:space="preserve">      其他国有文教企业所得税退税</t>
  </si>
  <si>
    <t xml:space="preserve">    国有水产企业所得税退税</t>
  </si>
  <si>
    <t xml:space="preserve">    国有森林工业企业所得税退税</t>
  </si>
  <si>
    <t xml:space="preserve">    国有电信企业所得税退税</t>
  </si>
  <si>
    <t xml:space="preserve">    其他国有企业所得税退税</t>
  </si>
  <si>
    <t xml:space="preserve">    集体企业所得税退税</t>
  </si>
  <si>
    <t xml:space="preserve">    股份制企业所得税退税</t>
  </si>
  <si>
    <t xml:space="preserve">      其他股份制企业所得税退税</t>
  </si>
  <si>
    <t xml:space="preserve">    联营企业所得税退税</t>
  </si>
  <si>
    <t xml:space="preserve">    私营企业所得税退税</t>
  </si>
  <si>
    <t xml:space="preserve">    跨省市总分机构企业所得税退税</t>
  </si>
  <si>
    <t xml:space="preserve">      国有跨省市总分机构企业所得税退税</t>
  </si>
  <si>
    <t xml:space="preserve">      股份制跨省市总分机构企业所得税退税</t>
  </si>
  <si>
    <t xml:space="preserve">      港澳台和外商投资跨省市总分机构企业所得税退税</t>
  </si>
  <si>
    <t xml:space="preserve">      其他跨省市总分机构企业所得税退税</t>
  </si>
  <si>
    <t xml:space="preserve">    跨市县总分机构企业所得税退税</t>
  </si>
  <si>
    <t xml:space="preserve">      国有跨市县总分机构企业所得税退税</t>
  </si>
  <si>
    <t xml:space="preserve">      股份制跨市县总分机构企业所得税退税</t>
  </si>
  <si>
    <t xml:space="preserve">      港澳台和外商投资跨市县总分机构企业所得税退税</t>
  </si>
  <si>
    <t xml:space="preserve">      其他跨市县总分机构企业所得税退税</t>
  </si>
  <si>
    <t xml:space="preserve">    其他企业所得税退税</t>
  </si>
  <si>
    <t xml:space="preserve">  个人所得税(款)</t>
  </si>
  <si>
    <t xml:space="preserve">    个人所得税(项)</t>
  </si>
  <si>
    <t xml:space="preserve">      储蓄存款利息所得税</t>
  </si>
  <si>
    <t xml:space="preserve">      其他个人所得税</t>
  </si>
  <si>
    <t xml:space="preserve">    个人所得税税款滞纳金、罚款收入</t>
  </si>
  <si>
    <t xml:space="preserve">  资源税</t>
  </si>
  <si>
    <t xml:space="preserve">    水资源税收入</t>
  </si>
  <si>
    <t xml:space="preserve">    其他资源税</t>
  </si>
  <si>
    <t xml:space="preserve">    资源税税款滞纳金、罚款收入</t>
  </si>
  <si>
    <t xml:space="preserve">  城市维护建设税</t>
  </si>
  <si>
    <t xml:space="preserve">    国有企业城市维护建设税</t>
  </si>
  <si>
    <t xml:space="preserve">      中国铁路总公司集中缴纳的铁路运输企业城市维护建设税</t>
  </si>
  <si>
    <t xml:space="preserve">      其他国有企业城市维护建设税</t>
  </si>
  <si>
    <t xml:space="preserve">    集体企业城市维护建设税</t>
  </si>
  <si>
    <t xml:space="preserve">    股份制企业城市维护建设税</t>
  </si>
  <si>
    <t xml:space="preserve">    联营企业城市维护建设税</t>
  </si>
  <si>
    <t xml:space="preserve">    港澳台和外商投资企业城市维护建设税</t>
  </si>
  <si>
    <t xml:space="preserve">    私营企业城市维护建设税</t>
  </si>
  <si>
    <t xml:space="preserve">    其他城市维护建设税</t>
  </si>
  <si>
    <t xml:space="preserve">    城市维护建设税税款滞纳金、罚款收入</t>
  </si>
  <si>
    <t xml:space="preserve">    成品油价格和税费改革城市维护建设税划出</t>
  </si>
  <si>
    <t xml:space="preserve">  房产税</t>
  </si>
  <si>
    <t xml:space="preserve">    国有企业房产税</t>
  </si>
  <si>
    <t xml:space="preserve">    集体企业房产税</t>
  </si>
  <si>
    <t xml:space="preserve">    股份制企业房产税</t>
  </si>
  <si>
    <t xml:space="preserve">    联营企业房产税</t>
  </si>
  <si>
    <t xml:space="preserve">    港澳台和外商投资企业房产税</t>
  </si>
  <si>
    <t xml:space="preserve">    私营企业房产税</t>
  </si>
  <si>
    <t xml:space="preserve">    其他房产税</t>
  </si>
  <si>
    <t xml:space="preserve">    房产税税款滞纳金、罚款收入</t>
  </si>
  <si>
    <t xml:space="preserve">  印花税</t>
  </si>
  <si>
    <t xml:space="preserve">    其他印花税</t>
  </si>
  <si>
    <t xml:space="preserve">    印花税税款滞纳金、罚款收入</t>
  </si>
  <si>
    <t xml:space="preserve">  城镇土地使用税</t>
  </si>
  <si>
    <t xml:space="preserve">    国有企业城镇土地使用税</t>
  </si>
  <si>
    <t xml:space="preserve">    集体企业城镇土地使用税</t>
  </si>
  <si>
    <t xml:space="preserve">    股份制企业城镇土地使用税</t>
  </si>
  <si>
    <t xml:space="preserve">    联营企业城镇土地使用税</t>
  </si>
  <si>
    <t xml:space="preserve">    私营企业城镇土地使用税</t>
  </si>
  <si>
    <t xml:space="preserve">    港澳台和外商投资企业城镇土地使用税</t>
  </si>
  <si>
    <t xml:space="preserve">    其他城镇土地使用税</t>
  </si>
  <si>
    <t xml:space="preserve">    城镇土地使用税税款滞纳金、罚款收入</t>
  </si>
  <si>
    <t xml:space="preserve">  土地增值税</t>
  </si>
  <si>
    <t xml:space="preserve">    国有企业土地增值税</t>
  </si>
  <si>
    <t xml:space="preserve">    集体企业土地增值税</t>
  </si>
  <si>
    <t xml:space="preserve">    股份制企业土地增值税</t>
  </si>
  <si>
    <t xml:space="preserve">    联营企业土地增值税</t>
  </si>
  <si>
    <t xml:space="preserve">    港澳台和外商投资企业土地增值税</t>
  </si>
  <si>
    <t xml:space="preserve">    私营企业土地增值税</t>
  </si>
  <si>
    <t xml:space="preserve">    其他土地增值税</t>
  </si>
  <si>
    <t xml:space="preserve">    土地增值税税款滞纳金、罚款收入</t>
  </si>
  <si>
    <t xml:space="preserve">  车船税(款)</t>
  </si>
  <si>
    <t xml:space="preserve">    车船税(项)</t>
  </si>
  <si>
    <t xml:space="preserve">    车船税税款滞纳金、罚款收入</t>
  </si>
  <si>
    <t xml:space="preserve">  耕地占用税(款)</t>
  </si>
  <si>
    <t xml:space="preserve">    耕地占用税(项)</t>
  </si>
  <si>
    <t xml:space="preserve">    耕地占用税退税</t>
  </si>
  <si>
    <t xml:space="preserve">    耕地占用税税款滞纳金、罚款收入</t>
  </si>
  <si>
    <t xml:space="preserve">  契税(款)</t>
  </si>
  <si>
    <t xml:space="preserve">    契税(项)</t>
  </si>
  <si>
    <t xml:space="preserve">    契税税款滞纳金、罚款收入</t>
  </si>
  <si>
    <t xml:space="preserve">  烟叶税(款)</t>
  </si>
  <si>
    <t xml:space="preserve">    烟叶税(项)</t>
  </si>
  <si>
    <t xml:space="preserve">    烟叶税税款滞纳金、罚款收入</t>
  </si>
  <si>
    <t xml:space="preserve">  其他税收收入</t>
  </si>
  <si>
    <t>非税收入</t>
  </si>
  <si>
    <t xml:space="preserve">  专项收入</t>
  </si>
  <si>
    <t xml:space="preserve">    教育费附加收入(项)</t>
  </si>
  <si>
    <t xml:space="preserve">      教育费附加收入(目)</t>
  </si>
  <si>
    <t xml:space="preserve">      成品油价格和税费改革教育费附加收入划出</t>
  </si>
  <si>
    <t xml:space="preserve">      中国铁路总公司集中缴纳的铁路运输企业教育费附加</t>
  </si>
  <si>
    <t xml:space="preserve">      教育费附加滞纳金、罚款收入</t>
  </si>
  <si>
    <t xml:space="preserve">    场外核应急准备收入</t>
  </si>
  <si>
    <t xml:space="preserve">    地方教育附加收入</t>
  </si>
  <si>
    <t xml:space="preserve">    文化事业建设费收入</t>
  </si>
  <si>
    <t xml:space="preserve">    残疾人就业保障金收入</t>
  </si>
  <si>
    <t xml:space="preserve">    教育资金收入</t>
  </si>
  <si>
    <t xml:space="preserve">    农田水利建设资金收入</t>
  </si>
  <si>
    <t xml:space="preserve">    育林基金收入</t>
  </si>
  <si>
    <t xml:space="preserve">    森林植被恢复费</t>
  </si>
  <si>
    <t xml:space="preserve">    水利建设专项收入</t>
  </si>
  <si>
    <t xml:space="preserve">    其他专项收入(项)</t>
  </si>
  <si>
    <t xml:space="preserve">      广告收入</t>
  </si>
  <si>
    <t xml:space="preserve">      其他专项收入(目)</t>
  </si>
  <si>
    <t xml:space="preserve">  行政事业性收费收入</t>
  </si>
  <si>
    <t xml:space="preserve">    公安行政事业性收费收入</t>
  </si>
  <si>
    <t xml:space="preserve">      外国人签证费</t>
  </si>
  <si>
    <t xml:space="preserve">      外国人证件费</t>
  </si>
  <si>
    <t xml:space="preserve">      公民出入境证件费</t>
  </si>
  <si>
    <t xml:space="preserve">      中国国籍申请手续费</t>
  </si>
  <si>
    <t xml:space="preserve">      户籍管理证件工本费</t>
  </si>
  <si>
    <t xml:space="preserve">      居民身份证工本费</t>
  </si>
  <si>
    <t xml:space="preserve">      机动车号牌工本费</t>
  </si>
  <si>
    <t xml:space="preserve">      机动车行驶证工本费</t>
  </si>
  <si>
    <t xml:space="preserve">      机动车登记证书工本费</t>
  </si>
  <si>
    <t xml:space="preserve">      机动车安全技术检验费</t>
  </si>
  <si>
    <t xml:space="preserve">      驾驶证工本费</t>
  </si>
  <si>
    <t xml:space="preserve">      驾驶许可考试费</t>
  </si>
  <si>
    <t xml:space="preserve">      临时入境机动车号牌和行驶证工本费</t>
  </si>
  <si>
    <t xml:space="preserve">      临时机动车驾驶证工本费</t>
  </si>
  <si>
    <t xml:space="preserve">      保安员资格考试费</t>
  </si>
  <si>
    <t xml:space="preserve">      消防职业技能鉴定考务考试费</t>
  </si>
  <si>
    <t xml:space="preserve">      其他缴入国库的公安行政事业性收费</t>
  </si>
  <si>
    <t xml:space="preserve">    法院行政事业性收费收入</t>
  </si>
  <si>
    <t xml:space="preserve">      诉讼费</t>
  </si>
  <si>
    <t xml:space="preserve">      其他缴入国库的法院行政事业性收费</t>
  </si>
  <si>
    <t xml:space="preserve">    司法行政事业性收费收入</t>
  </si>
  <si>
    <t xml:space="preserve">      公证费</t>
  </si>
  <si>
    <t xml:space="preserve">      司法考试考务费</t>
  </si>
  <si>
    <t xml:space="preserve">      其他缴入国库的司法行政事业性收费</t>
  </si>
  <si>
    <t xml:space="preserve">    外交行政事业性收费收入</t>
  </si>
  <si>
    <t xml:space="preserve">      护照费</t>
  </si>
  <si>
    <t xml:space="preserve">      认证费</t>
  </si>
  <si>
    <t xml:space="preserve">      签证费</t>
  </si>
  <si>
    <t xml:space="preserve">      驻外使领馆公证翻译费</t>
  </si>
  <si>
    <t xml:space="preserve">      其他缴入国库的外交行政事业性收费</t>
  </si>
  <si>
    <t xml:space="preserve">    工商行政事业性收费收入</t>
  </si>
  <si>
    <t xml:space="preserve">      商标注册收费</t>
  </si>
  <si>
    <t xml:space="preserve">      其他缴入国库的工商行政事业性收费</t>
  </si>
  <si>
    <t xml:space="preserve">    商贸行政事业性收费收入</t>
  </si>
  <si>
    <t xml:space="preserve">      证书工本费</t>
  </si>
  <si>
    <t xml:space="preserve">      其他缴入国库的商贸行政事业性收费</t>
  </si>
  <si>
    <t xml:space="preserve">    财政行政事业性收费收入</t>
  </si>
  <si>
    <t xml:space="preserve">      考试考务费</t>
  </si>
  <si>
    <t xml:space="preserve">      其他缴入国库的财政行政事业性收费</t>
  </si>
  <si>
    <t xml:space="preserve">    税务行政事业性收费收入</t>
  </si>
  <si>
    <t xml:space="preserve">      其他缴入国库的税务行政事业性收费</t>
  </si>
  <si>
    <t xml:space="preserve">    审计行政事业性收费收入</t>
  </si>
  <si>
    <t xml:space="preserve">      其他缴入国库的审计行政事业性收费</t>
  </si>
  <si>
    <t xml:space="preserve">    人口和计划生育行政事业性收费收入</t>
  </si>
  <si>
    <t xml:space="preserve">      社会抚养费</t>
  </si>
  <si>
    <t xml:space="preserve">      其他缴入国库的人口和计划生育行政事业性收费</t>
  </si>
  <si>
    <t xml:space="preserve">    外专局行政事业性收费收入</t>
  </si>
  <si>
    <t xml:space="preserve">      出国培训备选人员外语考务费、考试费</t>
  </si>
  <si>
    <t xml:space="preserve">      其他缴入国库的外专局行政事业性收费</t>
  </si>
  <si>
    <t xml:space="preserve">    保密行政事业性收费收入</t>
  </si>
  <si>
    <t xml:space="preserve">      其他缴入国库的保密行政事业性收费</t>
  </si>
  <si>
    <t xml:space="preserve">    质量监督检验检疫行政事业性收费收入</t>
  </si>
  <si>
    <t xml:space="preserve">      客运索道运营审查检验和定期检验费</t>
  </si>
  <si>
    <t xml:space="preserve">      压力管道安装审查检验和定期检验费</t>
  </si>
  <si>
    <t xml:space="preserve">      压力管道元件制造审查检验费</t>
  </si>
  <si>
    <t xml:space="preserve">      特种劳动防护用品检验费</t>
  </si>
  <si>
    <t xml:space="preserve">      一般劳动防护用品检验费</t>
  </si>
  <si>
    <t xml:space="preserve">      棉花监督检验费</t>
  </si>
  <si>
    <t xml:space="preserve">      锅炉、压力容器检验费</t>
  </si>
  <si>
    <t xml:space="preserve">      计量收费</t>
  </si>
  <si>
    <t xml:space="preserve">      特种设备检验检测费</t>
  </si>
  <si>
    <t xml:space="preserve">      其他缴入国库的质检行政事业性收费</t>
  </si>
  <si>
    <t xml:space="preserve">      计算机软件著作权登记费</t>
  </si>
  <si>
    <t xml:space="preserve">    安全生产行政事业性收费收入</t>
  </si>
  <si>
    <t xml:space="preserve">      其他缴入国库的安全生产行政事业性收费</t>
  </si>
  <si>
    <t xml:space="preserve">    档案行政事业性收费收入</t>
  </si>
  <si>
    <t xml:space="preserve">      其他缴入国库的档案行政事业性收费</t>
  </si>
  <si>
    <t xml:space="preserve">    贸促会行政事业性收费收入</t>
  </si>
  <si>
    <t xml:space="preserve">      其他缴入国库的贸促会行政事业性收费</t>
  </si>
  <si>
    <t xml:space="preserve">    宗教行政事业性收费收入</t>
  </si>
  <si>
    <t xml:space="preserve">      其他缴入国库的宗教行政事业性收费</t>
  </si>
  <si>
    <t xml:space="preserve">    人防办行政事业性收费收入</t>
  </si>
  <si>
    <t xml:space="preserve">      防空地下室易地建设费</t>
  </si>
  <si>
    <t xml:space="preserve">      其他缴入国库的人防办行政事业性收费</t>
  </si>
  <si>
    <t xml:space="preserve">    文化行政事业性收费收入</t>
  </si>
  <si>
    <t xml:space="preserve">      其他缴入国库的文化行政事业性收费</t>
  </si>
  <si>
    <t xml:space="preserve">    教育行政事业性收费收入</t>
  </si>
  <si>
    <t xml:space="preserve">      教师资格考试费</t>
  </si>
  <si>
    <t xml:space="preserve">      普通话水平测试费</t>
  </si>
  <si>
    <t xml:space="preserve">      其他缴入国库的教育行政事业性收费</t>
  </si>
  <si>
    <t xml:space="preserve">      公办幼儿园保育费</t>
  </si>
  <si>
    <t xml:space="preserve">      公办幼儿园住宿费</t>
  </si>
  <si>
    <t xml:space="preserve">    科技行政事业性收费收入</t>
  </si>
  <si>
    <t xml:space="preserve">      其他缴入国库的科技行政事业性收费</t>
  </si>
  <si>
    <t xml:space="preserve">    体育行政事业性收费收入</t>
  </si>
  <si>
    <t xml:space="preserve">      体育特殊专业招生考务费</t>
  </si>
  <si>
    <t xml:space="preserve">      外国团体来华登山注册费</t>
  </si>
  <si>
    <t xml:space="preserve">      其他缴入国库的体育行政事业性收费</t>
  </si>
  <si>
    <t xml:space="preserve">    发展与改革(物价)行政事业性收费收入</t>
  </si>
  <si>
    <t xml:space="preserve">      其他缴入国库的发展与改革(物价)行政事业性收费</t>
  </si>
  <si>
    <t xml:space="preserve">    统计行政事业性收费收入</t>
  </si>
  <si>
    <t xml:space="preserve">      统计专业技术资格考试考务费</t>
  </si>
  <si>
    <t xml:space="preserve">      其他缴入国库的统计行政事业性收费</t>
  </si>
  <si>
    <t xml:space="preserve">    国土资源行政事业性收费收入</t>
  </si>
  <si>
    <t xml:space="preserve">      土地复垦费</t>
  </si>
  <si>
    <t xml:space="preserve">      土地闲置费</t>
  </si>
  <si>
    <t xml:space="preserve">      耕地开垦费</t>
  </si>
  <si>
    <t xml:space="preserve">      地质成果资料费</t>
  </si>
  <si>
    <t xml:space="preserve">      不动产登记费</t>
  </si>
  <si>
    <t xml:space="preserve">      其他缴入国库的国土资源行政事业性收费</t>
  </si>
  <si>
    <t xml:space="preserve">    建设行政事业性收费收入</t>
  </si>
  <si>
    <t xml:space="preserve">      城市道路占用挖掘费</t>
  </si>
  <si>
    <t xml:space="preserve">      城镇垃圾处理费</t>
  </si>
  <si>
    <t xml:space="preserve">      其他缴入国库的建设行政事业性收费</t>
  </si>
  <si>
    <t xml:space="preserve">    知识产权行政事业性收费收入</t>
  </si>
  <si>
    <t xml:space="preserve">      专利收费</t>
  </si>
  <si>
    <t xml:space="preserve">      专利代理人资格考试报名考务费</t>
  </si>
  <si>
    <t xml:space="preserve">      集成电路布图设计保护收费</t>
  </si>
  <si>
    <t xml:space="preserve">      其他缴入国库的知识产权行政事业性收费</t>
  </si>
  <si>
    <t xml:space="preserve">    环保行政事业性收费收入</t>
  </si>
  <si>
    <t xml:space="preserve">      化学品进口登记费</t>
  </si>
  <si>
    <t xml:space="preserve">      城市放射性废物送贮费</t>
  </si>
  <si>
    <t xml:space="preserve">      排污费收入</t>
  </si>
  <si>
    <t xml:space="preserve">      其他缴入国库的环保行政事业性收费</t>
  </si>
  <si>
    <t xml:space="preserve">    旅游行政事业性收费收入</t>
  </si>
  <si>
    <t xml:space="preserve">      导游人员资格考试费和等级考核费</t>
  </si>
  <si>
    <t xml:space="preserve">      其他缴入国库的旅游行政事业性收费</t>
  </si>
  <si>
    <t xml:space="preserve">    海洋行政事业性收费收入</t>
  </si>
  <si>
    <t xml:space="preserve">      海洋废弃物收费</t>
  </si>
  <si>
    <t xml:space="preserve">      海洋工程排污费收入</t>
  </si>
  <si>
    <t xml:space="preserve">      其他缴入国库的海洋行政事业性收费</t>
  </si>
  <si>
    <t xml:space="preserve">    测绘行政事业性收费收入</t>
  </si>
  <si>
    <t xml:space="preserve">      测绘成果成图资料收费</t>
  </si>
  <si>
    <t xml:space="preserve">      其他缴入国库的测绘行政事业性收费</t>
  </si>
  <si>
    <t xml:space="preserve">    交通运输行政事业性收费收入</t>
  </si>
  <si>
    <t xml:space="preserve">      船舶登记费</t>
  </si>
  <si>
    <t xml:space="preserve">      船舶及船用产品设施检验费</t>
  </si>
  <si>
    <t xml:space="preserve">      其他缴入国库的交通运输行政事业性收费</t>
  </si>
  <si>
    <t xml:space="preserve">    工业和信息产业行政事业性收费收入</t>
  </si>
  <si>
    <t xml:space="preserve">      无线电频率占用费</t>
  </si>
  <si>
    <t xml:space="preserve">      其他缴入国库的工业和信息产业行政事业性收费</t>
  </si>
  <si>
    <t xml:space="preserve">    农业行政事业性收费收入</t>
  </si>
  <si>
    <t xml:space="preserve">      农药登记费</t>
  </si>
  <si>
    <t xml:space="preserve">      生产审批费</t>
  </si>
  <si>
    <t xml:space="preserve">      渔业资源增殖保护费</t>
  </si>
  <si>
    <t xml:space="preserve">      海洋渔业船舶船员考试费</t>
  </si>
  <si>
    <t xml:space="preserve">      农机产品测试检验费</t>
  </si>
  <si>
    <t xml:space="preserve">      新饲料添加剂质量复核检验费</t>
  </si>
  <si>
    <t xml:space="preserve">      进口饲料添加剂质量复核检验费</t>
  </si>
  <si>
    <t xml:space="preserve">      饲料及饲料添加剂委托检验费</t>
  </si>
  <si>
    <t xml:space="preserve">      进口兽药质量标准复核检验费</t>
  </si>
  <si>
    <t xml:space="preserve">      进口兽药检验费</t>
  </si>
  <si>
    <t xml:space="preserve">      出口兽药检验费</t>
  </si>
  <si>
    <t xml:space="preserve">      新兽药质量复核检验费</t>
  </si>
  <si>
    <t xml:space="preserve">      兽药委托检验费</t>
  </si>
  <si>
    <t xml:space="preserve">      农作物委托检验费</t>
  </si>
  <si>
    <t xml:space="preserve">      渔业船舶和船用产品检验费</t>
  </si>
  <si>
    <t xml:space="preserve">      档案保管费</t>
  </si>
  <si>
    <t xml:space="preserve">      工人技术等级考核或职业技能鉴定费</t>
  </si>
  <si>
    <t xml:space="preserve">      农药实验费</t>
  </si>
  <si>
    <t xml:space="preserve">      执业兽医资格考试考务费</t>
  </si>
  <si>
    <t xml:space="preserve">      草原植被恢复费收入</t>
  </si>
  <si>
    <t xml:space="preserve">      其他缴入国库的农业行政事业性收费</t>
  </si>
  <si>
    <t xml:space="preserve">    林业行政事业性收费收入</t>
  </si>
  <si>
    <t xml:space="preserve">      其他缴入国库的林业行政事业性收费</t>
  </si>
  <si>
    <t xml:space="preserve">    水利行政事业性收费收入</t>
  </si>
  <si>
    <t xml:space="preserve">      河道采砂管理费</t>
  </si>
  <si>
    <t xml:space="preserve">      河道工程修建维护管理费</t>
  </si>
  <si>
    <t xml:space="preserve">      长江河道砂石资源费</t>
  </si>
  <si>
    <t xml:space="preserve">      水土保持补偿费</t>
  </si>
  <si>
    <t xml:space="preserve">      其他缴入国库的水利行政事业性收费</t>
  </si>
  <si>
    <t xml:space="preserve">    卫生行政事业性收费收入</t>
  </si>
  <si>
    <t xml:space="preserve">      卫生监测费</t>
  </si>
  <si>
    <t xml:space="preserve">      卫生质量检验费</t>
  </si>
  <si>
    <t xml:space="preserve">      预防接种劳务费</t>
  </si>
  <si>
    <t xml:space="preserve">      委托性卫生防疫服务费</t>
  </si>
  <si>
    <t xml:space="preserve">      疫情处理费</t>
  </si>
  <si>
    <t xml:space="preserve">      医疗事故鉴定费</t>
  </si>
  <si>
    <t xml:space="preserve">      预防接种异常反应鉴定费</t>
  </si>
  <si>
    <t xml:space="preserve">      职业病诊断鉴定费</t>
  </si>
  <si>
    <t xml:space="preserve">      其他缴入国库的卫生行政事业性收费</t>
  </si>
  <si>
    <t xml:space="preserve">    食品药品监管行政事业性收费收入</t>
  </si>
  <si>
    <t xml:space="preserve">      药品注册费</t>
  </si>
  <si>
    <t xml:space="preserve">      医疗器械产品注册费</t>
  </si>
  <si>
    <t xml:space="preserve">      GMP认证费</t>
  </si>
  <si>
    <t xml:space="preserve">      GSP认证费</t>
  </si>
  <si>
    <t xml:space="preserve">      药品行政保护费</t>
  </si>
  <si>
    <t xml:space="preserve">      中药品种保护费</t>
  </si>
  <si>
    <t xml:space="preserve">      药品检验费</t>
  </si>
  <si>
    <t xml:space="preserve">      医疗器械产品检验费</t>
  </si>
  <si>
    <t xml:space="preserve">      其他缴入国库的食品药品监管行政事业性收费</t>
  </si>
  <si>
    <t xml:space="preserve">    民政行政事业性收费收入</t>
  </si>
  <si>
    <t xml:space="preserve">      婚姻登记证书工本费</t>
  </si>
  <si>
    <t xml:space="preserve">      收养登记费</t>
  </si>
  <si>
    <t xml:space="preserve">      学费</t>
  </si>
  <si>
    <t xml:space="preserve">      殡葬收费</t>
  </si>
  <si>
    <t xml:space="preserve">      其他缴入国库的民政行政事业性收费</t>
  </si>
  <si>
    <t xml:space="preserve">    人力资源和社会保障行政事业性收费收入</t>
  </si>
  <si>
    <t xml:space="preserve">      职业技能鉴定考试考务费</t>
  </si>
  <si>
    <t xml:space="preserve">      专业技术人员职业资格考试考务费</t>
  </si>
  <si>
    <t xml:space="preserve">      其他缴入国库的人力资源和社会保障行政事业性收费</t>
  </si>
  <si>
    <t xml:space="preserve">    仲裁委行政事业性收费收入</t>
  </si>
  <si>
    <t xml:space="preserve">      仲裁收费</t>
  </si>
  <si>
    <t xml:space="preserve">      其他缴入国库的仲裁委行政事业性收费</t>
  </si>
  <si>
    <t xml:space="preserve">    编办行政事业性收费收入</t>
  </si>
  <si>
    <t xml:space="preserve">      其他缴入国库的编办行政事业性收费</t>
  </si>
  <si>
    <t xml:space="preserve">    党校行政事业性收费收入</t>
  </si>
  <si>
    <t xml:space="preserve">      其他缴入国库的党校行政事业性收费</t>
  </si>
  <si>
    <t xml:space="preserve">    监察行政事业性收费收入</t>
  </si>
  <si>
    <t xml:space="preserve">      其他缴入国库的监察行政事业性收费</t>
  </si>
  <si>
    <t xml:space="preserve">    外文局行政事业性收费收入</t>
  </si>
  <si>
    <t xml:space="preserve">      中国国际化人才外语考试考务费</t>
  </si>
  <si>
    <t xml:space="preserve">      其他缴入国库的外文局行政事业性收费</t>
  </si>
  <si>
    <t xml:space="preserve">    国资委行政事业性收费收入</t>
  </si>
  <si>
    <t xml:space="preserve">      其他缴入国库的国资委行政事业性收费</t>
  </si>
  <si>
    <t xml:space="preserve">    其他行政事业性收费收入</t>
  </si>
  <si>
    <t xml:space="preserve">      其他缴入国库的行政事业性收费</t>
  </si>
  <si>
    <t xml:space="preserve">  罚没收入</t>
  </si>
  <si>
    <t xml:space="preserve">    一般罚没收入</t>
  </si>
  <si>
    <t xml:space="preserve">      公安罚没收入</t>
  </si>
  <si>
    <t xml:space="preserve">      检察院罚没收入</t>
  </si>
  <si>
    <t xml:space="preserve">      法院罚没收入</t>
  </si>
  <si>
    <t xml:space="preserve">      工商罚没收入</t>
  </si>
  <si>
    <t xml:space="preserve">      新闻出版罚没收入</t>
  </si>
  <si>
    <t xml:space="preserve">      技术监督罚没收入</t>
  </si>
  <si>
    <t xml:space="preserve">      税务部门罚没收入</t>
  </si>
  <si>
    <t xml:space="preserve">      海关罚没收入</t>
  </si>
  <si>
    <t xml:space="preserve">      食品药品监督罚没收入</t>
  </si>
  <si>
    <t xml:space="preserve">      卫生罚没收入</t>
  </si>
  <si>
    <t xml:space="preserve">      检验检疫罚没收入</t>
  </si>
  <si>
    <t xml:space="preserve">      证监会罚没收入</t>
  </si>
  <si>
    <t xml:space="preserve">      保监会罚没收入</t>
  </si>
  <si>
    <t xml:space="preserve">      交通罚没收入</t>
  </si>
  <si>
    <t xml:space="preserve">      铁道罚没收入</t>
  </si>
  <si>
    <t xml:space="preserve">      审计罚没收入</t>
  </si>
  <si>
    <t xml:space="preserve">      渔政罚没收入</t>
  </si>
  <si>
    <t xml:space="preserve">      交强险罚没收入</t>
  </si>
  <si>
    <t xml:space="preserve">      物价罚没收入</t>
  </si>
  <si>
    <t xml:space="preserve">      其他一般罚没收入</t>
  </si>
  <si>
    <t xml:space="preserve">    缉毒罚没收入</t>
  </si>
  <si>
    <t xml:space="preserve">    罚没收入退库</t>
  </si>
  <si>
    <t xml:space="preserve">  国有资本经营收入</t>
  </si>
  <si>
    <t xml:space="preserve">    利润收入</t>
  </si>
  <si>
    <t xml:space="preserve">      金融企业利润收入</t>
  </si>
  <si>
    <t xml:space="preserve">      其他企业利润收入</t>
  </si>
  <si>
    <t xml:space="preserve">    股利、股息收入</t>
  </si>
  <si>
    <t xml:space="preserve">      金融业公司股利、股息收入</t>
  </si>
  <si>
    <t xml:space="preserve">      其他股利、股息收入</t>
  </si>
  <si>
    <t xml:space="preserve">    产权转让收入</t>
  </si>
  <si>
    <t xml:space="preserve">      其他产权转让收入</t>
  </si>
  <si>
    <t xml:space="preserve">    清算收入</t>
  </si>
  <si>
    <t xml:space="preserve">      其他清算收入</t>
  </si>
  <si>
    <t xml:space="preserve">    国有资本经营收入退库</t>
  </si>
  <si>
    <t xml:space="preserve">    国有企业计划亏损补贴</t>
  </si>
  <si>
    <t xml:space="preserve">      工业企业计划亏损补贴</t>
  </si>
  <si>
    <t xml:space="preserve">      农业企业计划亏损补贴</t>
  </si>
  <si>
    <t xml:space="preserve">      其他国有企业计划亏损补贴</t>
  </si>
  <si>
    <t xml:space="preserve">    其他国有资本经营收入</t>
  </si>
  <si>
    <t xml:space="preserve">  国有资源(资产)有偿使用收入</t>
  </si>
  <si>
    <t xml:space="preserve">    海域使用金收入</t>
  </si>
  <si>
    <t xml:space="preserve">      地方海域使用金收入</t>
  </si>
  <si>
    <t xml:space="preserve">    场地和矿区使用费收入</t>
  </si>
  <si>
    <t xml:space="preserve">      陆上石油矿区使用费</t>
  </si>
  <si>
    <t xml:space="preserve">      中央和地方合资合作企业场地使用费收入</t>
  </si>
  <si>
    <t xml:space="preserve">      地方合资合作企业场地使用费收入</t>
  </si>
  <si>
    <t xml:space="preserve">      港澳台和外商独资企业场地使用费收入</t>
  </si>
  <si>
    <t xml:space="preserve">    专项储备物资销售收入</t>
  </si>
  <si>
    <t xml:space="preserve">    利息收入</t>
  </si>
  <si>
    <t xml:space="preserve">      国库存款利息收入</t>
  </si>
  <si>
    <t xml:space="preserve">      财政专户存款利息收入</t>
  </si>
  <si>
    <t xml:space="preserve">      有价证券利息收入</t>
  </si>
  <si>
    <t xml:space="preserve">      其他利息收入</t>
  </si>
  <si>
    <t xml:space="preserve">    非经营性国有资产收入</t>
  </si>
  <si>
    <t xml:space="preserve">      行政单位国有资产出租、出借收入</t>
  </si>
  <si>
    <t xml:space="preserve">      行政单位国有资产处置收入</t>
  </si>
  <si>
    <t xml:space="preserve">      事业单位国有资产处置收入</t>
  </si>
  <si>
    <t xml:space="preserve">      事业单位国有资产出租出借收入</t>
  </si>
  <si>
    <t xml:space="preserve">      其他非经营性国有资产收入</t>
  </si>
  <si>
    <t xml:space="preserve">    出租车经营权有偿出让和转让收入</t>
  </si>
  <si>
    <t xml:space="preserve">    无居民海岛使用金收入</t>
  </si>
  <si>
    <t xml:space="preserve">      地方无居民海岛使用金收入</t>
  </si>
  <si>
    <t xml:space="preserve">    转让政府还贷道路收费权收入</t>
  </si>
  <si>
    <t xml:space="preserve">    矿产资源专项收入</t>
  </si>
  <si>
    <t xml:space="preserve">      矿产资源补偿费收入</t>
  </si>
  <si>
    <t xml:space="preserve">      探矿权、采矿权使用费收入</t>
  </si>
  <si>
    <t xml:space="preserve">      探矿权、采矿权出让收益</t>
  </si>
  <si>
    <t xml:space="preserve">    排污权出让收入</t>
  </si>
  <si>
    <t xml:space="preserve">    农村集体经营性建设用地土地增值收益调节金收入</t>
  </si>
  <si>
    <t xml:space="preserve">    新增建设用地土地有偿使用费收入</t>
  </si>
  <si>
    <t xml:space="preserve">    水资源费收入</t>
  </si>
  <si>
    <t xml:space="preserve">      三峡电站水资源费收入</t>
  </si>
  <si>
    <t xml:space="preserve">      其他水资源费收入</t>
  </si>
  <si>
    <t xml:space="preserve">    其他国有资源(资产)有偿使用收入</t>
  </si>
  <si>
    <t xml:space="preserve">  捐赠收入</t>
  </si>
  <si>
    <t xml:space="preserve">    国外捐赠收入</t>
  </si>
  <si>
    <t xml:space="preserve">    国内捐赠收入</t>
  </si>
  <si>
    <t xml:space="preserve">  政府住房基金收入</t>
  </si>
  <si>
    <t xml:space="preserve">    上缴管理费用</t>
  </si>
  <si>
    <t xml:space="preserve">    计提公共租赁住房资金</t>
  </si>
  <si>
    <t xml:space="preserve">    公共租赁住房租金收入</t>
  </si>
  <si>
    <t xml:space="preserve">    配建商业设施租售收入</t>
  </si>
  <si>
    <t xml:space="preserve">    其他政府住房基金收入</t>
  </si>
  <si>
    <t xml:space="preserve">  其他收入(款)</t>
  </si>
  <si>
    <t xml:space="preserve">    主管部门集中收入</t>
  </si>
  <si>
    <t xml:space="preserve">    基本建设收入</t>
  </si>
  <si>
    <t xml:space="preserve">    差别电价收入</t>
  </si>
  <si>
    <t xml:space="preserve">    南水北调工程基金收入</t>
  </si>
  <si>
    <t xml:space="preserve">    其他收入(项)</t>
  </si>
  <si>
    <t>本 年 收 入 合 计</t>
  </si>
  <si>
    <t>一般公共服务支出</t>
  </si>
  <si>
    <t xml:space="preserve">  人大事务</t>
  </si>
  <si>
    <t xml:space="preserve">    行政运行</t>
  </si>
  <si>
    <t xml:space="preserve">    一般行政管理事务</t>
  </si>
  <si>
    <t xml:space="preserve">    机关服务</t>
  </si>
  <si>
    <t xml:space="preserve">    人大会议</t>
  </si>
  <si>
    <t xml:space="preserve">    人大立法</t>
  </si>
  <si>
    <t xml:space="preserve">    人大监督</t>
  </si>
  <si>
    <t xml:space="preserve">    人大代表履职能力提升</t>
  </si>
  <si>
    <t xml:space="preserve">    代表工作</t>
  </si>
  <si>
    <t xml:space="preserve">    人大信访工作</t>
  </si>
  <si>
    <t xml:space="preserve">    事业运行</t>
  </si>
  <si>
    <t xml:space="preserve">    其他人大事务支出</t>
  </si>
  <si>
    <t xml:space="preserve">  政协事务</t>
  </si>
  <si>
    <t xml:space="preserve">    政协会议</t>
  </si>
  <si>
    <t xml:space="preserve">    委员视察</t>
  </si>
  <si>
    <t xml:space="preserve">    参政议政</t>
  </si>
  <si>
    <t xml:space="preserve">    其他政协事务支出</t>
  </si>
  <si>
    <t xml:space="preserve">  政府办公厅(室)及相关机构事务</t>
  </si>
  <si>
    <t xml:space="preserve">    专项服务</t>
  </si>
  <si>
    <t xml:space="preserve">    专项业务活动</t>
  </si>
  <si>
    <t xml:space="preserve">    政务公开审批</t>
  </si>
  <si>
    <t xml:space="preserve">    法制建设</t>
  </si>
  <si>
    <t xml:space="preserve">    信访事务</t>
  </si>
  <si>
    <t xml:space="preserve">    参事事务</t>
  </si>
  <si>
    <t xml:space="preserve">    其他政府办公厅(室)及相关机构事务支出</t>
  </si>
  <si>
    <t xml:space="preserve">  发展与改革事务</t>
  </si>
  <si>
    <t xml:space="preserve">    战略规划与实施</t>
  </si>
  <si>
    <t xml:space="preserve">    日常经济运行调节</t>
  </si>
  <si>
    <t xml:space="preserve">    社会事业发展规划</t>
  </si>
  <si>
    <t xml:space="preserve">    经济体制改革研究</t>
  </si>
  <si>
    <t xml:space="preserve">    物价管理</t>
  </si>
  <si>
    <t xml:space="preserve">    应对气候变化管理事务</t>
  </si>
  <si>
    <t xml:space="preserve">    其他发展与改革事务支出</t>
  </si>
  <si>
    <t xml:space="preserve">  统计信息事务</t>
  </si>
  <si>
    <t xml:space="preserve">    信息事务</t>
  </si>
  <si>
    <t xml:space="preserve">    专项统计业务</t>
  </si>
  <si>
    <t xml:space="preserve">    统计管理</t>
  </si>
  <si>
    <t xml:space="preserve">    专项普查活动</t>
  </si>
  <si>
    <t xml:space="preserve">    统计抽样调查</t>
  </si>
  <si>
    <t xml:space="preserve">    其他统计信息事务支出</t>
  </si>
  <si>
    <t xml:space="preserve">  财政事务</t>
  </si>
  <si>
    <t xml:space="preserve">    预算改革业务</t>
  </si>
  <si>
    <t xml:space="preserve">    财政国库业务</t>
  </si>
  <si>
    <t xml:space="preserve">    财政监察</t>
  </si>
  <si>
    <t xml:space="preserve">    信息化建设</t>
  </si>
  <si>
    <t xml:space="preserve">    财政委托业务支出</t>
  </si>
  <si>
    <t xml:space="preserve">    其他财政事务支出</t>
  </si>
  <si>
    <t xml:space="preserve">  税收事务</t>
  </si>
  <si>
    <t xml:space="preserve">    税务办案</t>
  </si>
  <si>
    <t xml:space="preserve">    税务登记证及发票管理</t>
  </si>
  <si>
    <t xml:space="preserve">    代扣代收代征税款手续费</t>
  </si>
  <si>
    <t xml:space="preserve">    税务宣传</t>
  </si>
  <si>
    <t xml:space="preserve">    协税护税</t>
  </si>
  <si>
    <t xml:space="preserve">    其他税收事务支出</t>
  </si>
  <si>
    <t xml:space="preserve">  审计事务</t>
  </si>
  <si>
    <t xml:space="preserve">    审计业务</t>
  </si>
  <si>
    <t xml:space="preserve">    审计管理</t>
  </si>
  <si>
    <t xml:space="preserve">    其他审计事务支出</t>
  </si>
  <si>
    <t xml:space="preserve">  海关事务</t>
  </si>
  <si>
    <t xml:space="preserve">    收费业务</t>
  </si>
  <si>
    <t xml:space="preserve">    缉私办案</t>
  </si>
  <si>
    <t xml:space="preserve">    口岸电子执法系统建设与维护</t>
  </si>
  <si>
    <t xml:space="preserve">    其他海关事务支出</t>
  </si>
  <si>
    <t xml:space="preserve">  人力资源事务</t>
  </si>
  <si>
    <t xml:space="preserve">    政府特殊津贴</t>
  </si>
  <si>
    <t xml:space="preserve">    资助留学回国人员</t>
  </si>
  <si>
    <t xml:space="preserve">    军队转业干部安置</t>
  </si>
  <si>
    <t xml:space="preserve">    博士后日常经费</t>
  </si>
  <si>
    <t xml:space="preserve">    引进人才费用</t>
  </si>
  <si>
    <t xml:space="preserve">    公务员考核</t>
  </si>
  <si>
    <t xml:space="preserve">    公务员履职能力提升</t>
  </si>
  <si>
    <t xml:space="preserve">    公务员招考</t>
  </si>
  <si>
    <t xml:space="preserve">    公务员综合管理</t>
  </si>
  <si>
    <t xml:space="preserve">    其他人力资源事务支出</t>
  </si>
  <si>
    <t xml:space="preserve">  纪检监察事务</t>
  </si>
  <si>
    <t xml:space="preserve">    大案要案查处</t>
  </si>
  <si>
    <t xml:space="preserve">    派驻派出机构</t>
  </si>
  <si>
    <t xml:space="preserve">    中央巡视</t>
  </si>
  <si>
    <t xml:space="preserve">    其他纪检监察事务支出</t>
  </si>
  <si>
    <t xml:space="preserve">  商贸事务</t>
  </si>
  <si>
    <t xml:space="preserve">    对外贸易管理</t>
  </si>
  <si>
    <t xml:space="preserve">    国际经济合作</t>
  </si>
  <si>
    <t xml:space="preserve">    外资管理</t>
  </si>
  <si>
    <t xml:space="preserve">    国内贸易管理</t>
  </si>
  <si>
    <t xml:space="preserve">    招商引资</t>
  </si>
  <si>
    <t xml:space="preserve">    其他商贸事务支出</t>
  </si>
  <si>
    <t xml:space="preserve">  知识产权事务</t>
  </si>
  <si>
    <t xml:space="preserve">    专利审批</t>
  </si>
  <si>
    <t xml:space="preserve">    国家知识产权战略</t>
  </si>
  <si>
    <t xml:space="preserve">    专利试点和产业化推进</t>
  </si>
  <si>
    <t xml:space="preserve">    专利执法</t>
  </si>
  <si>
    <t xml:space="preserve">    国际组织专项活动</t>
  </si>
  <si>
    <t xml:space="preserve">    知识产权宏观管理</t>
  </si>
  <si>
    <t xml:space="preserve">    其他知识产权事务支出</t>
  </si>
  <si>
    <t xml:space="preserve">  工商行政管理事务</t>
  </si>
  <si>
    <t xml:space="preserve">    工商行政管理专项</t>
  </si>
  <si>
    <t xml:space="preserve">    执法办案专项</t>
  </si>
  <si>
    <t xml:space="preserve">    消费者权益保护</t>
  </si>
  <si>
    <t xml:space="preserve">    其他工商行政管理事务支出</t>
  </si>
  <si>
    <t xml:space="preserve">  质量技术监督与检验检疫事务</t>
  </si>
  <si>
    <t xml:space="preserve">    出入境检验检疫行政执法和业务管理</t>
  </si>
  <si>
    <t xml:space="preserve">    出入境检验检疫技术支持</t>
  </si>
  <si>
    <t xml:space="preserve">    质量技术监督行政执法及业务管理</t>
  </si>
  <si>
    <t xml:space="preserve">    质量技术监督技术支持</t>
  </si>
  <si>
    <t xml:space="preserve">    认证认可监督管理</t>
  </si>
  <si>
    <t xml:space="preserve">    标准化管理</t>
  </si>
  <si>
    <t xml:space="preserve">    其他质量技术监督与检验检疫事务支出</t>
  </si>
  <si>
    <t xml:space="preserve">  民族事务</t>
  </si>
  <si>
    <t xml:space="preserve">    民族工作专项</t>
  </si>
  <si>
    <t xml:space="preserve">    其他民族事务支出</t>
  </si>
  <si>
    <t xml:space="preserve">  宗教事务</t>
  </si>
  <si>
    <t xml:space="preserve">    宗教工作专项</t>
  </si>
  <si>
    <t xml:space="preserve">    其他宗教事务支出</t>
  </si>
  <si>
    <t xml:space="preserve">  港澳台侨事务</t>
  </si>
  <si>
    <t xml:space="preserve">    港澳事务</t>
  </si>
  <si>
    <t xml:space="preserve">    台湾事务</t>
  </si>
  <si>
    <t xml:space="preserve">    华侨事务</t>
  </si>
  <si>
    <t xml:space="preserve">    其他港澳台侨事务支出</t>
  </si>
  <si>
    <t xml:space="preserve">  档案事务</t>
  </si>
  <si>
    <t xml:space="preserve">    档案馆</t>
  </si>
  <si>
    <t xml:space="preserve">    其他档案事务支出</t>
  </si>
  <si>
    <t xml:space="preserve">  民主党派及工商联事务</t>
  </si>
  <si>
    <t xml:space="preserve">    其他民主党派及工商联事务支出</t>
  </si>
  <si>
    <t xml:space="preserve">  群众团体事务</t>
  </si>
  <si>
    <t xml:space="preserve">    厂务公开</t>
  </si>
  <si>
    <t xml:space="preserve">    工会疗养休养</t>
  </si>
  <si>
    <t xml:space="preserve">    其他群众团体事务支出</t>
  </si>
  <si>
    <t xml:space="preserve">  党委办公厅(室)及相关机构事务</t>
  </si>
  <si>
    <t xml:space="preserve">    专项业务</t>
  </si>
  <si>
    <t xml:space="preserve">    其他党委办公厅(室)及相关机构事务支出</t>
  </si>
  <si>
    <t xml:space="preserve">  组织事务</t>
  </si>
  <si>
    <t xml:space="preserve">    其他组织事务支出</t>
  </si>
  <si>
    <t xml:space="preserve">  宣传事务</t>
  </si>
  <si>
    <t xml:space="preserve">    其他宣传事务支出</t>
  </si>
  <si>
    <t xml:space="preserve">  统战事务</t>
  </si>
  <si>
    <t xml:space="preserve">    其他统战事务支出</t>
  </si>
  <si>
    <t xml:space="preserve">  对外联络事务</t>
  </si>
  <si>
    <t xml:space="preserve">    其他对外联络事务支出</t>
  </si>
  <si>
    <t xml:space="preserve">  其他共产党事务支出(款)</t>
  </si>
  <si>
    <t xml:space="preserve">    其他共产党事务支出(项)</t>
  </si>
  <si>
    <t xml:space="preserve">  其他一般公共服务支出(款)</t>
  </si>
  <si>
    <t xml:space="preserve">    国家赔偿费用支出</t>
  </si>
  <si>
    <t xml:space="preserve">    其他一般公共服务支出(项)</t>
  </si>
  <si>
    <t>外交支出</t>
  </si>
  <si>
    <t xml:space="preserve">  外交管理事务</t>
  </si>
  <si>
    <t xml:space="preserve">    其他外交管理事务支出</t>
  </si>
  <si>
    <t xml:space="preserve">  驻外机构</t>
  </si>
  <si>
    <t xml:space="preserve">    驻外使领馆(团、处)</t>
  </si>
  <si>
    <t xml:space="preserve">    其他驻外机构支出</t>
  </si>
  <si>
    <t xml:space="preserve">  对外援助</t>
  </si>
  <si>
    <t xml:space="preserve">  国际组织</t>
  </si>
  <si>
    <t xml:space="preserve">    国际组织会费</t>
  </si>
  <si>
    <t xml:space="preserve">    国际组织捐赠</t>
  </si>
  <si>
    <t xml:space="preserve">    维和摊款</t>
  </si>
  <si>
    <t xml:space="preserve">    国际组织股金及基金</t>
  </si>
  <si>
    <t xml:space="preserve">    其他国际组织支出</t>
  </si>
  <si>
    <t xml:space="preserve">  对外合作与交流</t>
  </si>
  <si>
    <t xml:space="preserve">    在华国际会议</t>
  </si>
  <si>
    <t xml:space="preserve">    国际交流活动</t>
  </si>
  <si>
    <t xml:space="preserve">    其他对外合作与交流支出</t>
  </si>
  <si>
    <t xml:space="preserve">  对外宣传(款)</t>
  </si>
  <si>
    <t xml:space="preserve">    对外宣传(项)</t>
  </si>
  <si>
    <t xml:space="preserve">  边界勘界联检</t>
  </si>
  <si>
    <t xml:space="preserve">    边界勘界</t>
  </si>
  <si>
    <t xml:space="preserve">    边界联检</t>
  </si>
  <si>
    <t xml:space="preserve">    边界界桩维护</t>
  </si>
  <si>
    <t xml:space="preserve">    其他支出</t>
  </si>
  <si>
    <t xml:space="preserve">  其他外交支出(款)</t>
  </si>
  <si>
    <t xml:space="preserve">    其他外交支出(项)</t>
  </si>
  <si>
    <t>国防支出</t>
  </si>
  <si>
    <t xml:space="preserve">  现役部队(款)</t>
  </si>
  <si>
    <t xml:space="preserve">    现役部队(项)</t>
  </si>
  <si>
    <t xml:space="preserve">  国防科研事业(款)</t>
  </si>
  <si>
    <t xml:space="preserve">    国防科研事业(项)</t>
  </si>
  <si>
    <t xml:space="preserve">  专项工程(款)</t>
  </si>
  <si>
    <t xml:space="preserve">    专项工程(项)</t>
  </si>
  <si>
    <t xml:space="preserve">  国防动员</t>
  </si>
  <si>
    <t xml:space="preserve">    兵役征集</t>
  </si>
  <si>
    <t xml:space="preserve">    经济动员</t>
  </si>
  <si>
    <t xml:space="preserve">    人民防空</t>
  </si>
  <si>
    <t xml:space="preserve">    交通战备</t>
  </si>
  <si>
    <t xml:space="preserve">    国防教育</t>
  </si>
  <si>
    <t xml:space="preserve">    预备役部队</t>
  </si>
  <si>
    <t xml:space="preserve">    民兵</t>
  </si>
  <si>
    <t xml:space="preserve">    其他国防动员支出</t>
  </si>
  <si>
    <t xml:space="preserve">  其他国防支出(款)</t>
  </si>
  <si>
    <t xml:space="preserve">    其他国防支出(项)</t>
  </si>
  <si>
    <t>公共安全支出</t>
  </si>
  <si>
    <t xml:space="preserve">  武装警察</t>
  </si>
  <si>
    <t xml:space="preserve">    内卫</t>
  </si>
  <si>
    <t xml:space="preserve">    边防</t>
  </si>
  <si>
    <t xml:space="preserve">    消防</t>
  </si>
  <si>
    <t xml:space="preserve">    警卫</t>
  </si>
  <si>
    <t xml:space="preserve">    黄金</t>
  </si>
  <si>
    <t xml:space="preserve">    森林</t>
  </si>
  <si>
    <t xml:space="preserve">    水电</t>
  </si>
  <si>
    <t xml:space="preserve">    交通</t>
  </si>
  <si>
    <t xml:space="preserve">    其他武装警察支出</t>
  </si>
  <si>
    <t xml:space="preserve">  公安</t>
  </si>
  <si>
    <t xml:space="preserve">    治安管理</t>
  </si>
  <si>
    <t xml:space="preserve">    国内安全保卫</t>
  </si>
  <si>
    <t xml:space="preserve">    刑事侦查</t>
  </si>
  <si>
    <t xml:space="preserve">    经济犯罪侦查</t>
  </si>
  <si>
    <t xml:space="preserve">    出入境管理</t>
  </si>
  <si>
    <t xml:space="preserve">    行动技术管理</t>
  </si>
  <si>
    <t xml:space="preserve">    防范和处理邪教犯罪</t>
  </si>
  <si>
    <t xml:space="preserve">    禁毒管理</t>
  </si>
  <si>
    <t xml:space="preserve">    道路交通管理</t>
  </si>
  <si>
    <t xml:space="preserve">    网络侦控管理</t>
  </si>
  <si>
    <t xml:space="preserve">    反恐怖</t>
  </si>
  <si>
    <t xml:space="preserve">    居民身份证管理</t>
  </si>
  <si>
    <t xml:space="preserve">    网络运行及维护</t>
  </si>
  <si>
    <t xml:space="preserve">    拘押收教场所管理</t>
  </si>
  <si>
    <t xml:space="preserve">    警犬繁育及训养</t>
  </si>
  <si>
    <t xml:space="preserve">    其他公安支出</t>
  </si>
  <si>
    <t xml:space="preserve">  国家安全</t>
  </si>
  <si>
    <t xml:space="preserve">    安全业务</t>
  </si>
  <si>
    <t xml:space="preserve">    其他国家安全支出</t>
  </si>
  <si>
    <t xml:space="preserve">  检察</t>
  </si>
  <si>
    <t xml:space="preserve">    查办和预防职务犯罪</t>
  </si>
  <si>
    <t xml:space="preserve">    公诉和审判监督</t>
  </si>
  <si>
    <t xml:space="preserve">    侦查监督</t>
  </si>
  <si>
    <t xml:space="preserve">    执行监督</t>
  </si>
  <si>
    <t xml:space="preserve">    控告申诉</t>
  </si>
  <si>
    <t xml:space="preserve">    “两房”建设</t>
  </si>
  <si>
    <t xml:space="preserve">    其他检察支出</t>
  </si>
  <si>
    <t xml:space="preserve">  法院</t>
  </si>
  <si>
    <t xml:space="preserve">    案件审判</t>
  </si>
  <si>
    <t xml:space="preserve">    案件执行</t>
  </si>
  <si>
    <t xml:space="preserve">    “两庭”建设</t>
  </si>
  <si>
    <t xml:space="preserve">    其他法院支出</t>
  </si>
  <si>
    <t xml:space="preserve">  司法</t>
  </si>
  <si>
    <t xml:space="preserve">    基层司法业务</t>
  </si>
  <si>
    <t xml:space="preserve">    普法宣传</t>
  </si>
  <si>
    <t xml:space="preserve">    律师公证管理</t>
  </si>
  <si>
    <t xml:space="preserve">    法律援助</t>
  </si>
  <si>
    <t xml:space="preserve">    司法统一考试</t>
  </si>
  <si>
    <t xml:space="preserve">    仲裁</t>
  </si>
  <si>
    <t xml:space="preserve">    社区矫正</t>
  </si>
  <si>
    <t xml:space="preserve">    司法鉴定</t>
  </si>
  <si>
    <t xml:space="preserve">    其他司法支出</t>
  </si>
  <si>
    <t xml:space="preserve">  监狱</t>
  </si>
  <si>
    <t xml:space="preserve">    犯人生活</t>
  </si>
  <si>
    <t xml:space="preserve">    犯人改造</t>
  </si>
  <si>
    <t xml:space="preserve">    狱政设施建设</t>
  </si>
  <si>
    <t xml:space="preserve">    其他监狱支出</t>
  </si>
  <si>
    <t xml:space="preserve">  强制隔离戒毒</t>
  </si>
  <si>
    <t xml:space="preserve">    强制隔离戒毒人员生活</t>
  </si>
  <si>
    <t xml:space="preserve">    强制隔离戒毒人员教育</t>
  </si>
  <si>
    <t xml:space="preserve">    所政设施建设</t>
  </si>
  <si>
    <t xml:space="preserve">    其他强制隔离戒毒支出</t>
  </si>
  <si>
    <t xml:space="preserve">  国家保密</t>
  </si>
  <si>
    <t xml:space="preserve">    保密技术</t>
  </si>
  <si>
    <t xml:space="preserve">    保密管理</t>
  </si>
  <si>
    <t xml:space="preserve">    其他国家保密支出</t>
  </si>
  <si>
    <t xml:space="preserve">  缉私警察</t>
  </si>
  <si>
    <t xml:space="preserve">    专项缉私活动支出</t>
  </si>
  <si>
    <t xml:space="preserve">    缉私情报</t>
  </si>
  <si>
    <t xml:space="preserve">    禁毒及缉毒</t>
  </si>
  <si>
    <t xml:space="preserve">    其他缉私警察支出</t>
  </si>
  <si>
    <t xml:space="preserve">  海警</t>
  </si>
  <si>
    <t xml:space="preserve">    公安现役基本支出</t>
  </si>
  <si>
    <t xml:space="preserve">    一般管理事务</t>
  </si>
  <si>
    <t xml:space="preserve">    维权执法业务</t>
  </si>
  <si>
    <t xml:space="preserve">    装备建设和运行维护</t>
  </si>
  <si>
    <t xml:space="preserve">    信息化建设及运行维护</t>
  </si>
  <si>
    <t xml:space="preserve">    基础设施建设及维护</t>
  </si>
  <si>
    <t xml:space="preserve">    其他海警支出</t>
  </si>
  <si>
    <t xml:space="preserve">  其他公共安全支出(款)</t>
  </si>
  <si>
    <t xml:space="preserve">    其他公共安全支出(项)</t>
  </si>
  <si>
    <t xml:space="preserve">    其他消防</t>
  </si>
  <si>
    <t>教育支出</t>
  </si>
  <si>
    <t xml:space="preserve">  教育管理事务</t>
  </si>
  <si>
    <t xml:space="preserve">    其他教育管理事务支出</t>
  </si>
  <si>
    <t xml:space="preserve">  普通教育</t>
  </si>
  <si>
    <t xml:space="preserve">    学前教育</t>
  </si>
  <si>
    <t xml:space="preserve">    小学教育</t>
  </si>
  <si>
    <t xml:space="preserve">    初中教育</t>
  </si>
  <si>
    <t xml:space="preserve">    高中教育</t>
  </si>
  <si>
    <t xml:space="preserve">    高等教育</t>
  </si>
  <si>
    <t xml:space="preserve">    化解农村义务教育债务支出</t>
  </si>
  <si>
    <t xml:space="preserve">    化解普通高中债务支出</t>
  </si>
  <si>
    <t xml:space="preserve">    其他普通教育支出</t>
  </si>
  <si>
    <t xml:space="preserve">  职业教育</t>
  </si>
  <si>
    <t xml:space="preserve">    初等职业教育</t>
  </si>
  <si>
    <t xml:space="preserve">    中专教育</t>
  </si>
  <si>
    <t xml:space="preserve">    技校教育</t>
  </si>
  <si>
    <t xml:space="preserve">    职业高中教育</t>
  </si>
  <si>
    <t xml:space="preserve">    高等职业教育</t>
  </si>
  <si>
    <t xml:space="preserve">    其他职业教育支出</t>
  </si>
  <si>
    <t xml:space="preserve">  成人教育</t>
  </si>
  <si>
    <t xml:space="preserve">    成人初等教育</t>
  </si>
  <si>
    <t xml:space="preserve">    成人中等教育</t>
  </si>
  <si>
    <t xml:space="preserve">    成人高等教育</t>
  </si>
  <si>
    <t xml:space="preserve">    成人广播电视教育</t>
  </si>
  <si>
    <t xml:space="preserve">    其他成人教育支出</t>
  </si>
  <si>
    <t xml:space="preserve">  广播电视教育</t>
  </si>
  <si>
    <t xml:space="preserve">    广播电视学校</t>
  </si>
  <si>
    <t xml:space="preserve">    教育电视台</t>
  </si>
  <si>
    <t xml:space="preserve">    其他广播电视教育支出</t>
  </si>
  <si>
    <t xml:space="preserve">  留学教育</t>
  </si>
  <si>
    <t xml:space="preserve">    出国留学教育</t>
  </si>
  <si>
    <t xml:space="preserve">    来华留学教育</t>
  </si>
  <si>
    <t xml:space="preserve">    其他留学教育支出</t>
  </si>
  <si>
    <t xml:space="preserve">  特殊教育</t>
  </si>
  <si>
    <t xml:space="preserve">    特殊学校教育</t>
  </si>
  <si>
    <t xml:space="preserve">    工读学校教育</t>
  </si>
  <si>
    <t xml:space="preserve">    其他特殊教育支出</t>
  </si>
  <si>
    <t xml:space="preserve">  进修及培训</t>
  </si>
  <si>
    <t xml:space="preserve">    教师进修</t>
  </si>
  <si>
    <t xml:space="preserve">    干部教育</t>
  </si>
  <si>
    <t xml:space="preserve">    培训支出</t>
  </si>
  <si>
    <t xml:space="preserve">    退役士兵能力提升</t>
  </si>
  <si>
    <t xml:space="preserve">    其他进修及培训</t>
  </si>
  <si>
    <t xml:space="preserve">  教育费附加安排的支出</t>
  </si>
  <si>
    <t xml:space="preserve">    农村中小学校舍建设</t>
  </si>
  <si>
    <t xml:space="preserve">    农村中小学教学设施</t>
  </si>
  <si>
    <t xml:space="preserve">    城市中小学校舍建设</t>
  </si>
  <si>
    <t xml:space="preserve">    城市中小学教学设施</t>
  </si>
  <si>
    <t xml:space="preserve">    中等职业学校教学设施</t>
  </si>
  <si>
    <t xml:space="preserve">    其他教育费附加安排的支出</t>
  </si>
  <si>
    <t xml:space="preserve">  其他教育支出(款)</t>
  </si>
  <si>
    <t xml:space="preserve">    其他教育支出(项)</t>
  </si>
  <si>
    <t>科学技术支出</t>
  </si>
  <si>
    <t xml:space="preserve">  科学技术管理事务</t>
  </si>
  <si>
    <t xml:space="preserve">    其他科学技术管理事务支出</t>
  </si>
  <si>
    <t xml:space="preserve">  基础研究</t>
  </si>
  <si>
    <t xml:space="preserve">    机构运行</t>
  </si>
  <si>
    <t xml:space="preserve">    重点基础研究规划</t>
  </si>
  <si>
    <t xml:space="preserve">    自然科学基金</t>
  </si>
  <si>
    <t xml:space="preserve">    重点实验室及相关设施</t>
  </si>
  <si>
    <t xml:space="preserve">    重大科学工程</t>
  </si>
  <si>
    <t xml:space="preserve">    专项基础科研</t>
  </si>
  <si>
    <t xml:space="preserve">    专项技术基础</t>
  </si>
  <si>
    <t xml:space="preserve">    其他基础研究支出</t>
  </si>
  <si>
    <t xml:space="preserve">  应用研究</t>
  </si>
  <si>
    <t xml:space="preserve">    社会公益研究</t>
  </si>
  <si>
    <t xml:space="preserve">    高技术研究</t>
  </si>
  <si>
    <t xml:space="preserve">    专项科研试制</t>
  </si>
  <si>
    <t xml:space="preserve">    其他应用研究支出</t>
  </si>
  <si>
    <t xml:space="preserve">  技术研究与开发</t>
  </si>
  <si>
    <t xml:space="preserve">    应用技术研究与开发</t>
  </si>
  <si>
    <t xml:space="preserve">    产业技术研究与开发</t>
  </si>
  <si>
    <t xml:space="preserve">    科技成果转化与扩散</t>
  </si>
  <si>
    <t xml:space="preserve">    其他技术研究与开发支出</t>
  </si>
  <si>
    <t xml:space="preserve">  科技条件与服务</t>
  </si>
  <si>
    <t xml:space="preserve">    技术创新服务体系</t>
  </si>
  <si>
    <t xml:space="preserve">    科技条件专项</t>
  </si>
  <si>
    <t xml:space="preserve">    其他科技条件与服务支出</t>
  </si>
  <si>
    <t xml:space="preserve">  社会科学</t>
  </si>
  <si>
    <t xml:space="preserve">    社会科学研究机构</t>
  </si>
  <si>
    <t xml:space="preserve">    社会科学研究</t>
  </si>
  <si>
    <t xml:space="preserve">    社科基金支出</t>
  </si>
  <si>
    <t xml:space="preserve">    其他社会科学支出</t>
  </si>
  <si>
    <t xml:space="preserve">  科学技术普及</t>
  </si>
  <si>
    <t xml:space="preserve">    科普活动</t>
  </si>
  <si>
    <t xml:space="preserve">    青少年科技活动</t>
  </si>
  <si>
    <t xml:space="preserve">    学术交流活动</t>
  </si>
  <si>
    <t xml:space="preserve">    科技馆站</t>
  </si>
  <si>
    <t xml:space="preserve">    其他科学技术普及支出</t>
  </si>
  <si>
    <t xml:space="preserve">  科技交流与合作</t>
  </si>
  <si>
    <t xml:space="preserve">    国际交流与合作</t>
  </si>
  <si>
    <t xml:space="preserve">    重大科技合作项目</t>
  </si>
  <si>
    <t xml:space="preserve">    其他科技交流与合作支出</t>
  </si>
  <si>
    <t xml:space="preserve">  科技重大项目</t>
  </si>
  <si>
    <t xml:space="preserve">    科技重大专项</t>
  </si>
  <si>
    <t xml:space="preserve">    重点研发计划</t>
  </si>
  <si>
    <t xml:space="preserve">  其他科学技术支出(款)</t>
  </si>
  <si>
    <t xml:space="preserve">    科技奖励</t>
  </si>
  <si>
    <t xml:space="preserve">    核应急</t>
  </si>
  <si>
    <t xml:space="preserve">    转制科研机构</t>
  </si>
  <si>
    <t xml:space="preserve">    其他科学技术支出(项)</t>
  </si>
  <si>
    <t>文化体育与传媒支出</t>
  </si>
  <si>
    <t xml:space="preserve">  文化</t>
  </si>
  <si>
    <t xml:space="preserve">    图书馆</t>
  </si>
  <si>
    <t xml:space="preserve">    文化展示及纪念机构</t>
  </si>
  <si>
    <t xml:space="preserve">    艺术表演场所</t>
  </si>
  <si>
    <t xml:space="preserve">    艺术表演团体</t>
  </si>
  <si>
    <t xml:space="preserve">    文化活动</t>
  </si>
  <si>
    <t xml:space="preserve">    群众文化</t>
  </si>
  <si>
    <t xml:space="preserve">    文化交流与合作</t>
  </si>
  <si>
    <t xml:space="preserve">    文化创作与保护</t>
  </si>
  <si>
    <t xml:space="preserve">    文化市场管理</t>
  </si>
  <si>
    <t xml:space="preserve">    其他文化支出</t>
  </si>
  <si>
    <t xml:space="preserve">  文物</t>
  </si>
  <si>
    <t xml:space="preserve">    文物保护</t>
  </si>
  <si>
    <t xml:space="preserve">    博物馆</t>
  </si>
  <si>
    <t xml:space="preserve">    历史名城与古迹</t>
  </si>
  <si>
    <t xml:space="preserve">    其他文物支出</t>
  </si>
  <si>
    <t xml:space="preserve">  体育</t>
  </si>
  <si>
    <t xml:space="preserve">    运动项目管理</t>
  </si>
  <si>
    <t xml:space="preserve">    体育竞赛</t>
  </si>
  <si>
    <t xml:space="preserve">    体育训练</t>
  </si>
  <si>
    <t xml:space="preserve">    体育场馆</t>
  </si>
  <si>
    <t xml:space="preserve">    群众体育</t>
  </si>
  <si>
    <t xml:space="preserve">    体育交流与合作</t>
  </si>
  <si>
    <t xml:space="preserve">    其他体育支出</t>
  </si>
  <si>
    <t xml:space="preserve">  新闻出版广播影视</t>
  </si>
  <si>
    <t xml:space="preserve">    广播</t>
  </si>
  <si>
    <t xml:space="preserve">    电视</t>
  </si>
  <si>
    <t xml:space="preserve">    电影</t>
  </si>
  <si>
    <t xml:space="preserve">    新闻通讯</t>
  </si>
  <si>
    <t xml:space="preserve">    出版发行</t>
  </si>
  <si>
    <t xml:space="preserve">    版权管理</t>
  </si>
  <si>
    <t xml:space="preserve">    其他新闻出版广播影视支出</t>
  </si>
  <si>
    <t xml:space="preserve">  其他文化体育与传媒支出(款)</t>
  </si>
  <si>
    <t xml:space="preserve">    宣传文化发展专项支出</t>
  </si>
  <si>
    <t xml:space="preserve">    文化产业发展专项支出</t>
  </si>
  <si>
    <t xml:space="preserve">    其他文化体育与传媒支出(项)</t>
  </si>
  <si>
    <t>社会保障和就业支出</t>
  </si>
  <si>
    <t xml:space="preserve">  人力资源和社会保障管理事务</t>
  </si>
  <si>
    <t xml:space="preserve">    综合业务管理</t>
  </si>
  <si>
    <t xml:space="preserve">    劳动保障监察</t>
  </si>
  <si>
    <t xml:space="preserve">    就业管理事务</t>
  </si>
  <si>
    <t xml:space="preserve">    社会保险业务管理事务</t>
  </si>
  <si>
    <t xml:space="preserve">    社会保险经办机构</t>
  </si>
  <si>
    <t xml:space="preserve">    劳动关系和维权</t>
  </si>
  <si>
    <t xml:space="preserve">    公共就业服务和职业技能鉴定机构</t>
  </si>
  <si>
    <t xml:space="preserve">    劳动人事争议调解仲裁</t>
  </si>
  <si>
    <t xml:space="preserve">    其他人力资源和社会保障管理事务支出</t>
  </si>
  <si>
    <t xml:space="preserve">  民政管理事务</t>
  </si>
  <si>
    <t xml:space="preserve">    拥军优属</t>
  </si>
  <si>
    <t xml:space="preserve">    老龄事务</t>
  </si>
  <si>
    <t xml:space="preserve">    民间组织管理</t>
  </si>
  <si>
    <t xml:space="preserve">    行政区划和地名管理</t>
  </si>
  <si>
    <t xml:space="preserve">    基层政权和社区建设</t>
  </si>
  <si>
    <t xml:space="preserve">    部队供应</t>
  </si>
  <si>
    <t xml:space="preserve">    其他民政管理事务支出</t>
  </si>
  <si>
    <t xml:space="preserve">  行政事业单位离退休</t>
  </si>
  <si>
    <t xml:space="preserve">    归口管理的行政单位离退休</t>
  </si>
  <si>
    <t xml:space="preserve">    事业单位离退休</t>
  </si>
  <si>
    <t xml:space="preserve">    离退休人员管理机构</t>
  </si>
  <si>
    <t xml:space="preserve">    未归口管理的行政单位离退休</t>
  </si>
  <si>
    <t xml:space="preserve">    机关事业单位基本养老保险缴费支出</t>
  </si>
  <si>
    <t xml:space="preserve">    机关事业单位职业年金缴费支出</t>
  </si>
  <si>
    <t xml:space="preserve">    对机关事业单位基本养老保险基金的补助</t>
  </si>
  <si>
    <t xml:space="preserve">    其他行政事业单位离退休支出</t>
  </si>
  <si>
    <t xml:space="preserve">  企业改革补助</t>
  </si>
  <si>
    <t xml:space="preserve">    企业关闭破产补助</t>
  </si>
  <si>
    <t xml:space="preserve">    厂办大集体改革补助</t>
  </si>
  <si>
    <t xml:space="preserve">    其他企业改革发展补助</t>
  </si>
  <si>
    <t xml:space="preserve">  就业补助</t>
  </si>
  <si>
    <t xml:space="preserve">    就业创业服务补贴</t>
  </si>
  <si>
    <t xml:space="preserve">    职业培训补贴</t>
  </si>
  <si>
    <t xml:space="preserve">    社会保险补贴</t>
  </si>
  <si>
    <t xml:space="preserve">    公益性岗位补贴</t>
  </si>
  <si>
    <t xml:space="preserve">    职业技能鉴定补贴</t>
  </si>
  <si>
    <t xml:space="preserve">    就业见习补贴</t>
  </si>
  <si>
    <t xml:space="preserve">    高技能人才培养补助</t>
  </si>
  <si>
    <t xml:space="preserve">    求职创业补贴</t>
  </si>
  <si>
    <t xml:space="preserve">    其他就业补助支出</t>
  </si>
  <si>
    <t xml:space="preserve">  抚恤</t>
  </si>
  <si>
    <t xml:space="preserve">    死亡抚恤</t>
  </si>
  <si>
    <t xml:space="preserve">    伤残抚恤</t>
  </si>
  <si>
    <t xml:space="preserve">    在乡复员、退伍军人生活补助</t>
  </si>
  <si>
    <t xml:space="preserve">    优抚事业单位支出</t>
  </si>
  <si>
    <t xml:space="preserve">    义务兵优待</t>
  </si>
  <si>
    <t xml:space="preserve">    农村籍退役士兵老年生活补助</t>
  </si>
  <si>
    <t xml:space="preserve">    其他优抚支出</t>
  </si>
  <si>
    <t xml:space="preserve">  退役安置</t>
  </si>
  <si>
    <t xml:space="preserve">    退役士兵安置</t>
  </si>
  <si>
    <t xml:space="preserve">    军队移交政府的离退休人员安置</t>
  </si>
  <si>
    <t xml:space="preserve">    军队移交政府离退休干部管理机构</t>
  </si>
  <si>
    <t xml:space="preserve">    退役士兵管理教育</t>
  </si>
  <si>
    <t xml:space="preserve">    其他退役安置支出</t>
  </si>
  <si>
    <t xml:space="preserve">  社会福利</t>
  </si>
  <si>
    <t xml:space="preserve">    儿童福利</t>
  </si>
  <si>
    <t xml:space="preserve">    老年福利</t>
  </si>
  <si>
    <t xml:space="preserve">    假肢矫形</t>
  </si>
  <si>
    <t xml:space="preserve">    殡葬</t>
  </si>
  <si>
    <t xml:space="preserve">    社会福利事业单位</t>
  </si>
  <si>
    <t xml:space="preserve">    其他社会福利支出</t>
  </si>
  <si>
    <t xml:space="preserve">  残疾人事业</t>
  </si>
  <si>
    <t xml:space="preserve">    残疾人康复</t>
  </si>
  <si>
    <t xml:space="preserve">    残疾人就业和扶贫</t>
  </si>
  <si>
    <t xml:space="preserve">    残疾人体育</t>
  </si>
  <si>
    <t xml:space="preserve">    残疾人生活和护理补贴</t>
  </si>
  <si>
    <t xml:space="preserve">    其他残疾人事业支出</t>
  </si>
  <si>
    <t xml:space="preserve">  自然灾害生活救助</t>
  </si>
  <si>
    <t xml:space="preserve">    中央自然灾害生活补助</t>
  </si>
  <si>
    <t xml:space="preserve">    地方自然灾害生活补助</t>
  </si>
  <si>
    <t xml:space="preserve">    自然灾害灾后重建补助</t>
  </si>
  <si>
    <t xml:space="preserve">    其他自然灾害生活救助支出</t>
  </si>
  <si>
    <t xml:space="preserve">  红十字事业</t>
  </si>
  <si>
    <t xml:space="preserve">    其他红十字事业支出</t>
  </si>
  <si>
    <t xml:space="preserve">  最低生活保障</t>
  </si>
  <si>
    <t xml:space="preserve">    城市最低生活保障金支出</t>
  </si>
  <si>
    <t xml:space="preserve">    农村最低生活保障金支出</t>
  </si>
  <si>
    <t xml:space="preserve">  临时救助</t>
  </si>
  <si>
    <t xml:space="preserve">    临时救助支出</t>
  </si>
  <si>
    <t xml:space="preserve">    流浪乞讨人员救助支出</t>
  </si>
  <si>
    <t xml:space="preserve">  特困人员救助供养</t>
  </si>
  <si>
    <t xml:space="preserve">    城市特困人员救助供养支出</t>
  </si>
  <si>
    <t xml:space="preserve">    农村特困人员救助供养支出</t>
  </si>
  <si>
    <t xml:space="preserve">  补充道路交通事故社会救助基金</t>
  </si>
  <si>
    <t xml:space="preserve">    交强险营业税补助基金支出</t>
  </si>
  <si>
    <t xml:space="preserve">    交强险罚款收入补助基金支出</t>
  </si>
  <si>
    <t xml:space="preserve">  其他生活救助</t>
  </si>
  <si>
    <t xml:space="preserve">    其他城市生活救助</t>
  </si>
  <si>
    <t xml:space="preserve">    其他农村生活救助</t>
  </si>
  <si>
    <t xml:space="preserve">  财政对基本养老保险基金的补助</t>
  </si>
  <si>
    <t xml:space="preserve">    财政对企业职工基本养老保险基金的补助</t>
  </si>
  <si>
    <t xml:space="preserve">    财政对城乡居民基本养老保险基金的补助</t>
  </si>
  <si>
    <t xml:space="preserve">    财政对其他基本养老保险基金的补助</t>
  </si>
  <si>
    <t xml:space="preserve">  财政对其他社会保险基金的补助</t>
  </si>
  <si>
    <t xml:space="preserve">    财政对失业保险基金的补助</t>
  </si>
  <si>
    <t xml:space="preserve">    财政对工伤保险基金的补助</t>
  </si>
  <si>
    <t xml:space="preserve">    财政对生育保险基金的补助</t>
  </si>
  <si>
    <t xml:space="preserve">    其他财政对社会保险基金的补助</t>
  </si>
  <si>
    <t xml:space="preserve">  其他社会保障和就业支出(款)</t>
  </si>
  <si>
    <t xml:space="preserve">    其他社会保障和就业支出(项)</t>
  </si>
  <si>
    <t>医疗卫生与计划生育支出</t>
  </si>
  <si>
    <t xml:space="preserve">  医疗卫生与计划生育管理事务</t>
  </si>
  <si>
    <t xml:space="preserve">    其他医疗卫生与计划生育管理事务支出</t>
  </si>
  <si>
    <t xml:space="preserve">  公立医院</t>
  </si>
  <si>
    <t xml:space="preserve">    综合医院</t>
  </si>
  <si>
    <t xml:space="preserve">    中医(民族)医院</t>
  </si>
  <si>
    <t xml:space="preserve">    传染病医院</t>
  </si>
  <si>
    <t xml:space="preserve">    职业病防治医院</t>
  </si>
  <si>
    <t xml:space="preserve">    精神病医院</t>
  </si>
  <si>
    <t xml:space="preserve">    妇产医院</t>
  </si>
  <si>
    <t xml:space="preserve">    儿童医院</t>
  </si>
  <si>
    <t xml:space="preserve">    其他专科医院</t>
  </si>
  <si>
    <t xml:space="preserve">    福利医院</t>
  </si>
  <si>
    <t xml:space="preserve">    行业医院</t>
  </si>
  <si>
    <t xml:space="preserve">    处理医疗欠费</t>
  </si>
  <si>
    <t xml:space="preserve">    其他公立医院支出</t>
  </si>
  <si>
    <t xml:space="preserve">  基层医疗卫生机构</t>
  </si>
  <si>
    <t xml:space="preserve">    城市社区卫生机构</t>
  </si>
  <si>
    <t xml:space="preserve">    乡镇卫生院</t>
  </si>
  <si>
    <t xml:space="preserve">    其他基层医疗卫生机构支出</t>
  </si>
  <si>
    <t xml:space="preserve">  公共卫生</t>
  </si>
  <si>
    <t xml:space="preserve">    疾病预防控制机构</t>
  </si>
  <si>
    <t xml:space="preserve">    卫生监督机构</t>
  </si>
  <si>
    <t xml:space="preserve">    妇幼保健机构</t>
  </si>
  <si>
    <t xml:space="preserve">    精神卫生机构</t>
  </si>
  <si>
    <t xml:space="preserve">    应急救治机构</t>
  </si>
  <si>
    <t xml:space="preserve">    采供血机构</t>
  </si>
  <si>
    <t xml:space="preserve">    其他专业公共卫生机构</t>
  </si>
  <si>
    <t xml:space="preserve">    基本公共卫生服务</t>
  </si>
  <si>
    <t xml:space="preserve">    重大公共卫生专项</t>
  </si>
  <si>
    <t xml:space="preserve">    突发公共卫生事件应急处理</t>
  </si>
  <si>
    <t xml:space="preserve">    其他公共卫生支出</t>
  </si>
  <si>
    <t xml:space="preserve">  中医药</t>
  </si>
  <si>
    <t xml:space="preserve">    中医(民族医)药专项</t>
  </si>
  <si>
    <t xml:space="preserve">    其他中医药支出</t>
  </si>
  <si>
    <t xml:space="preserve">  计划生育事务</t>
  </si>
  <si>
    <t xml:space="preserve">    计划生育机构</t>
  </si>
  <si>
    <t xml:space="preserve">    计划生育服务</t>
  </si>
  <si>
    <t xml:space="preserve">    其他计划生育事务支出</t>
  </si>
  <si>
    <t xml:space="preserve">  食品和药品监督管理事务</t>
  </si>
  <si>
    <t xml:space="preserve">    药品事务</t>
  </si>
  <si>
    <t xml:space="preserve">    化妆品事务</t>
  </si>
  <si>
    <t xml:space="preserve">    医疗器械事务</t>
  </si>
  <si>
    <t xml:space="preserve">    食品安全事务</t>
  </si>
  <si>
    <t xml:space="preserve">    其他食品和药品监督管理事务支出</t>
  </si>
  <si>
    <t xml:space="preserve">  行政事业单位医疗</t>
  </si>
  <si>
    <t xml:space="preserve">    行政单位医疗</t>
  </si>
  <si>
    <t xml:space="preserve">    事业单位医疗</t>
  </si>
  <si>
    <t xml:space="preserve">    公务员医疗补助</t>
  </si>
  <si>
    <t xml:space="preserve">    其他行政事业单位医疗支出</t>
  </si>
  <si>
    <t xml:space="preserve">  财政对基本医疗保险基金的补助</t>
  </si>
  <si>
    <t xml:space="preserve">    财政对城乡居民基本医疗保险基金的补助</t>
  </si>
  <si>
    <t xml:space="preserve">    财政对新型农村合作医疗基金的补助</t>
  </si>
  <si>
    <t xml:space="preserve">    财政对城镇居民基本医疗保险基金的补助</t>
  </si>
  <si>
    <t xml:space="preserve">    财政对其他基本医疗保险基金的补助</t>
  </si>
  <si>
    <t xml:space="preserve">  医疗救助</t>
  </si>
  <si>
    <t xml:space="preserve">    城乡医疗救助</t>
  </si>
  <si>
    <t xml:space="preserve">    疾病应急救助</t>
  </si>
  <si>
    <t xml:space="preserve">    其他医疗救助支出</t>
  </si>
  <si>
    <t xml:space="preserve">  优抚对象医疗</t>
  </si>
  <si>
    <t xml:space="preserve">    优抚对象医疗补助</t>
  </si>
  <si>
    <t xml:space="preserve">    其他优抚对象医疗支出</t>
  </si>
  <si>
    <t xml:space="preserve">  其他医疗卫生与计划生育支出(款)</t>
  </si>
  <si>
    <t xml:space="preserve">    其他医疗卫生与计划生育支出(项)</t>
  </si>
  <si>
    <t>节能环保支出</t>
  </si>
  <si>
    <t xml:space="preserve">  环境保护管理事务</t>
  </si>
  <si>
    <t xml:space="preserve">    环境保护宣传</t>
  </si>
  <si>
    <t xml:space="preserve">    环境保护法规、规划及标准</t>
  </si>
  <si>
    <t xml:space="preserve">    环境国际合作及履约</t>
  </si>
  <si>
    <t xml:space="preserve">    环境保护行政许可</t>
  </si>
  <si>
    <t xml:space="preserve">    其他环境保护管理事务支出</t>
  </si>
  <si>
    <t xml:space="preserve">  环境监测与监察</t>
  </si>
  <si>
    <t xml:space="preserve">    建设项目环评审查与监督</t>
  </si>
  <si>
    <t xml:space="preserve">    核与辐射安全监督</t>
  </si>
  <si>
    <t xml:space="preserve">    其他环境监测与监察支出</t>
  </si>
  <si>
    <t xml:space="preserve">  污染防治</t>
  </si>
  <si>
    <t xml:space="preserve">    大气</t>
  </si>
  <si>
    <t xml:space="preserve">    水体</t>
  </si>
  <si>
    <t xml:space="preserve">    噪声</t>
  </si>
  <si>
    <t xml:space="preserve">    固体废弃物与化学品</t>
  </si>
  <si>
    <t xml:space="preserve">    放射源和放射性废物监管</t>
  </si>
  <si>
    <t xml:space="preserve">    辐射</t>
  </si>
  <si>
    <t xml:space="preserve">    其他污染防治支出</t>
  </si>
  <si>
    <t xml:space="preserve">  自然生态保护</t>
  </si>
  <si>
    <t xml:space="preserve">    生态保护</t>
  </si>
  <si>
    <t xml:space="preserve">    农村环境保护</t>
  </si>
  <si>
    <t xml:space="preserve">    自然保护区</t>
  </si>
  <si>
    <t xml:space="preserve">    生物及物种资源保护</t>
  </si>
  <si>
    <t xml:space="preserve">    其他自然生态保护支出</t>
  </si>
  <si>
    <t xml:space="preserve">  天然林保护</t>
  </si>
  <si>
    <t xml:space="preserve">    森林管护</t>
  </si>
  <si>
    <t xml:space="preserve">    社会保险补助</t>
  </si>
  <si>
    <t xml:space="preserve">    政策性社会性支出补助</t>
  </si>
  <si>
    <t xml:space="preserve">    天然林保护工程建设</t>
  </si>
  <si>
    <t xml:space="preserve">    其他天然林保护支出</t>
  </si>
  <si>
    <t xml:space="preserve">  退耕还林</t>
  </si>
  <si>
    <t xml:space="preserve">    退耕现金</t>
  </si>
  <si>
    <t xml:space="preserve">    退耕还林粮食折现补贴</t>
  </si>
  <si>
    <t xml:space="preserve">    退耕还林粮食费用补贴</t>
  </si>
  <si>
    <t xml:space="preserve">    退耕还林工程建设</t>
  </si>
  <si>
    <t xml:space="preserve">    其他退耕还林支出</t>
  </si>
  <si>
    <t xml:space="preserve">  风沙荒漠治理</t>
  </si>
  <si>
    <t xml:space="preserve">    京津风沙源治理工程建设</t>
  </si>
  <si>
    <t xml:space="preserve">    其他风沙荒漠治理支出</t>
  </si>
  <si>
    <t xml:space="preserve">  退牧还草</t>
  </si>
  <si>
    <t xml:space="preserve">    退牧还草工程建设</t>
  </si>
  <si>
    <t xml:space="preserve">    其他退牧还草支出</t>
  </si>
  <si>
    <t xml:space="preserve">  已垦草原退耕还草(款)</t>
  </si>
  <si>
    <t xml:space="preserve">    已垦草原退耕还草(项)</t>
  </si>
  <si>
    <t xml:space="preserve">  能源节约利用(款)</t>
  </si>
  <si>
    <t xml:space="preserve">    能源节约利用(项)</t>
  </si>
  <si>
    <t xml:space="preserve">  污染减排</t>
  </si>
  <si>
    <t xml:space="preserve">    环境监测与信息</t>
  </si>
  <si>
    <t xml:space="preserve">    环境执法监察</t>
  </si>
  <si>
    <t xml:space="preserve">    减排专项支出</t>
  </si>
  <si>
    <t xml:space="preserve">    清洁生产专项支出</t>
  </si>
  <si>
    <t xml:space="preserve">    其他污染减排支出</t>
  </si>
  <si>
    <t xml:space="preserve">  可再生能源(款)</t>
  </si>
  <si>
    <t xml:space="preserve">    可再生能源(项)</t>
  </si>
  <si>
    <t xml:space="preserve">  循环经济(款)</t>
  </si>
  <si>
    <t xml:space="preserve">    循环经济(项)</t>
  </si>
  <si>
    <t xml:space="preserve">  能源管理事务</t>
  </si>
  <si>
    <t xml:space="preserve">    能源预测预警</t>
  </si>
  <si>
    <t xml:space="preserve">    能源战略规划与实施</t>
  </si>
  <si>
    <t xml:space="preserve">    能源科技装备</t>
  </si>
  <si>
    <t xml:space="preserve">    能源行业管理</t>
  </si>
  <si>
    <t xml:space="preserve">    能源管理</t>
  </si>
  <si>
    <t xml:space="preserve">    石油储备发展管理</t>
  </si>
  <si>
    <t xml:space="preserve">    能源调查</t>
  </si>
  <si>
    <t xml:space="preserve">    农村电网建设</t>
  </si>
  <si>
    <t xml:space="preserve">    其他能源管理事务支出</t>
  </si>
  <si>
    <t xml:space="preserve">  其他节能环保支出(款)</t>
  </si>
  <si>
    <t xml:space="preserve">    其他节能环保支出(项)</t>
  </si>
  <si>
    <t>城乡社区支出</t>
  </si>
  <si>
    <t xml:space="preserve">  城乡社区管理事务</t>
  </si>
  <si>
    <t xml:space="preserve">    城管执法</t>
  </si>
  <si>
    <t xml:space="preserve">    工程建设标准规范编制与监管</t>
  </si>
  <si>
    <t xml:space="preserve">    工程建设管理</t>
  </si>
  <si>
    <t xml:space="preserve">    市政公用行业市场监管</t>
  </si>
  <si>
    <t xml:space="preserve">    国家重点风景区规划与保护</t>
  </si>
  <si>
    <t xml:space="preserve">    住宅建设与房地产市场监管</t>
  </si>
  <si>
    <t xml:space="preserve">    执业资格注册、资质审查</t>
  </si>
  <si>
    <t xml:space="preserve">    其他城乡社区管理事务支出</t>
  </si>
  <si>
    <t xml:space="preserve">  城乡社区规划与管理(款)</t>
  </si>
  <si>
    <t xml:space="preserve">    城乡社区规划与管理(项)</t>
  </si>
  <si>
    <t xml:space="preserve">  城乡社区公共设施</t>
  </si>
  <si>
    <t xml:space="preserve">    小城镇基础设施建设</t>
  </si>
  <si>
    <t xml:space="preserve">    其他城乡社区公共设施支出</t>
  </si>
  <si>
    <t xml:space="preserve">  城乡社区环境卫生(款)</t>
  </si>
  <si>
    <t xml:space="preserve">    城乡社区环境卫生(项)</t>
  </si>
  <si>
    <t xml:space="preserve">  建设市场管理与监督(款)</t>
  </si>
  <si>
    <t xml:space="preserve">    建设市场管理与监督(项)</t>
  </si>
  <si>
    <t xml:space="preserve">  其他城乡社区支出(款)</t>
  </si>
  <si>
    <t xml:space="preserve">    其他城乡社区支出(项)</t>
  </si>
  <si>
    <t>农林水支出</t>
  </si>
  <si>
    <t xml:space="preserve">  农业</t>
  </si>
  <si>
    <t xml:space="preserve">    农垦运行</t>
  </si>
  <si>
    <t xml:space="preserve">    科技转化与推广服务</t>
  </si>
  <si>
    <t xml:space="preserve">    病虫害控制</t>
  </si>
  <si>
    <t xml:space="preserve">    农产品质量安全</t>
  </si>
  <si>
    <t xml:space="preserve">    执法监管</t>
  </si>
  <si>
    <t xml:space="preserve">    统计监测与信息服务</t>
  </si>
  <si>
    <t xml:space="preserve">    农业行业业务管理</t>
  </si>
  <si>
    <t xml:space="preserve">    对外交流与合作</t>
  </si>
  <si>
    <t xml:space="preserve">    防灾救灾</t>
  </si>
  <si>
    <t xml:space="preserve">    稳定农民收入补贴</t>
  </si>
  <si>
    <t xml:space="preserve">    农业结构调整补贴</t>
  </si>
  <si>
    <t xml:space="preserve">    农业生产支持补贴</t>
  </si>
  <si>
    <t xml:space="preserve">    农业组织化与产业化经营</t>
  </si>
  <si>
    <t xml:space="preserve">    农产品加工与促销</t>
  </si>
  <si>
    <t xml:space="preserve">    农村公益事业</t>
  </si>
  <si>
    <t xml:space="preserve">    农业资源保护修复与利用</t>
  </si>
  <si>
    <t xml:space="preserve">    农村道路建设</t>
  </si>
  <si>
    <t xml:space="preserve">    成品油价格改革对渔业的补贴</t>
  </si>
  <si>
    <t xml:space="preserve">    对高校毕业生到基层任职补助</t>
  </si>
  <si>
    <t xml:space="preserve">    其他农业支出</t>
  </si>
  <si>
    <t xml:space="preserve">  林业</t>
  </si>
  <si>
    <t xml:space="preserve">    林业事业机构</t>
  </si>
  <si>
    <t xml:space="preserve">    森林培育</t>
  </si>
  <si>
    <t xml:space="preserve">    林业技术推广</t>
  </si>
  <si>
    <t xml:space="preserve">    森林资源管理</t>
  </si>
  <si>
    <t xml:space="preserve">    森林资源监测</t>
  </si>
  <si>
    <t xml:space="preserve">    森林生态效益补偿</t>
  </si>
  <si>
    <t xml:space="preserve">    林业自然保护区</t>
  </si>
  <si>
    <t xml:space="preserve">    动植物保护</t>
  </si>
  <si>
    <t xml:space="preserve">    湿地保护</t>
  </si>
  <si>
    <t xml:space="preserve">    林业执法与监督</t>
  </si>
  <si>
    <t xml:space="preserve">    林业检疫检测</t>
  </si>
  <si>
    <t xml:space="preserve">    防沙治沙</t>
  </si>
  <si>
    <t xml:space="preserve">    林业质量安全</t>
  </si>
  <si>
    <t xml:space="preserve">    林业工程与项目管理</t>
  </si>
  <si>
    <t xml:space="preserve">    林业对外合作与交流</t>
  </si>
  <si>
    <t xml:space="preserve">    林业产业化</t>
  </si>
  <si>
    <t xml:space="preserve">    信息管理</t>
  </si>
  <si>
    <t xml:space="preserve">    林业政策制定与宣传</t>
  </si>
  <si>
    <t xml:space="preserve">    林业资金审计稽查</t>
  </si>
  <si>
    <t xml:space="preserve">    林区公共支出</t>
  </si>
  <si>
    <t xml:space="preserve">    林业贷款贴息</t>
  </si>
  <si>
    <t xml:space="preserve">    成品油价格改革对林业的补贴</t>
  </si>
  <si>
    <t xml:space="preserve">    林业防灾减灾</t>
  </si>
  <si>
    <t xml:space="preserve">    其他林业支出</t>
  </si>
  <si>
    <t xml:space="preserve">  水利</t>
  </si>
  <si>
    <t xml:space="preserve">    水利行业业务管理</t>
  </si>
  <si>
    <t xml:space="preserve">    水利工程建设</t>
  </si>
  <si>
    <t xml:space="preserve">    水利工程运行与维护</t>
  </si>
  <si>
    <t xml:space="preserve">    长江黄河等流域管理</t>
  </si>
  <si>
    <t xml:space="preserve">    水利前期工作</t>
  </si>
  <si>
    <t xml:space="preserve">    水利执法监督</t>
  </si>
  <si>
    <t xml:space="preserve">    水土保持</t>
  </si>
  <si>
    <t xml:space="preserve">    水资源节约管理与保护</t>
  </si>
  <si>
    <t xml:space="preserve">    水质监测</t>
  </si>
  <si>
    <t xml:space="preserve">    水文测报</t>
  </si>
  <si>
    <t xml:space="preserve">    防汛</t>
  </si>
  <si>
    <t xml:space="preserve">    抗旱</t>
  </si>
  <si>
    <t xml:space="preserve">    农田水利</t>
  </si>
  <si>
    <t xml:space="preserve">    水利技术推广</t>
  </si>
  <si>
    <t xml:space="preserve">    国际河流治理与管理</t>
  </si>
  <si>
    <t xml:space="preserve">    江河湖库水系综合整治</t>
  </si>
  <si>
    <t xml:space="preserve">    大中型水库移民后期扶持专项支出</t>
  </si>
  <si>
    <t xml:space="preserve">    水利安全监督</t>
  </si>
  <si>
    <t xml:space="preserve">    砂石资源费支出</t>
  </si>
  <si>
    <t xml:space="preserve">    水利建设移民支出</t>
  </si>
  <si>
    <t xml:space="preserve">    农村人畜饮水</t>
  </si>
  <si>
    <t xml:space="preserve">    其他水利支出</t>
  </si>
  <si>
    <t xml:space="preserve">  南水北调</t>
  </si>
  <si>
    <t xml:space="preserve">    南水北调工程建设</t>
  </si>
  <si>
    <t xml:space="preserve">    政策研究与信息管理</t>
  </si>
  <si>
    <t xml:space="preserve">    工程稽查</t>
  </si>
  <si>
    <t xml:space="preserve">    前期工作</t>
  </si>
  <si>
    <t xml:space="preserve">    南水北调技术推广</t>
  </si>
  <si>
    <t xml:space="preserve">    环境、移民及水资源管理与保护</t>
  </si>
  <si>
    <t xml:space="preserve">    其他南水北调支出</t>
  </si>
  <si>
    <t xml:space="preserve">  扶贫</t>
  </si>
  <si>
    <t xml:space="preserve">    农村基础设施建设</t>
  </si>
  <si>
    <t xml:space="preserve">    生产发展</t>
  </si>
  <si>
    <t xml:space="preserve">    社会发展</t>
  </si>
  <si>
    <t xml:space="preserve">    扶贫贷款奖补和贴息</t>
  </si>
  <si>
    <t xml:space="preserve">    “三西”农业建设专项补助</t>
  </si>
  <si>
    <t xml:space="preserve">    扶贫事业机构</t>
  </si>
  <si>
    <t xml:space="preserve">    其他扶贫支出</t>
  </si>
  <si>
    <t xml:space="preserve">  农业综合开发</t>
  </si>
  <si>
    <t xml:space="preserve">    土地治理</t>
  </si>
  <si>
    <t xml:space="preserve">    其他农业综合开发支出</t>
  </si>
  <si>
    <t xml:space="preserve">  农村综合改革</t>
  </si>
  <si>
    <t xml:space="preserve">    对村级一事一议的补助</t>
  </si>
  <si>
    <t xml:space="preserve">    国有农场办社会职能改革补助</t>
  </si>
  <si>
    <t xml:space="preserve">    对村民委员会和村党支部的补助</t>
  </si>
  <si>
    <t xml:space="preserve">    对村集体经济组织的补助</t>
  </si>
  <si>
    <t xml:space="preserve">    农村综合改革示范试点补助</t>
  </si>
  <si>
    <t xml:space="preserve">    其他农村综合改革支出</t>
  </si>
  <si>
    <t xml:space="preserve">  普惠金融发展支出</t>
  </si>
  <si>
    <t xml:space="preserve">    支持农村金融机构</t>
  </si>
  <si>
    <t xml:space="preserve">    涉农贷款增量奖励</t>
  </si>
  <si>
    <t xml:space="preserve">    农业保险保费补贴</t>
  </si>
  <si>
    <t xml:space="preserve">    创业担保贷款贴息</t>
  </si>
  <si>
    <t xml:space="preserve">    补充创业担保贷款基金</t>
  </si>
  <si>
    <t xml:space="preserve">    其他普惠金融发展支出</t>
  </si>
  <si>
    <t xml:space="preserve">  目标价格补贴</t>
  </si>
  <si>
    <t xml:space="preserve">    棉花目标价格补贴</t>
  </si>
  <si>
    <t xml:space="preserve">    大豆目标价格补贴</t>
  </si>
  <si>
    <t xml:space="preserve">    其他目标价格补贴</t>
  </si>
  <si>
    <t xml:space="preserve">  其他农林水支出(款)</t>
  </si>
  <si>
    <t xml:space="preserve">    化解其他公益性乡村债务支出</t>
  </si>
  <si>
    <t xml:space="preserve">    其他农林水支出(项)</t>
  </si>
  <si>
    <t>交通运输支出</t>
  </si>
  <si>
    <t xml:space="preserve">  公路水路运输</t>
  </si>
  <si>
    <t xml:space="preserve">    公路建设</t>
  </si>
  <si>
    <t xml:space="preserve">    公路养护</t>
  </si>
  <si>
    <t xml:space="preserve">    交通运输信息化建设</t>
  </si>
  <si>
    <t xml:space="preserve">    公路和运输安全</t>
  </si>
  <si>
    <t xml:space="preserve">    公路还贷专项</t>
  </si>
  <si>
    <t xml:space="preserve">    公路运输管理</t>
  </si>
  <si>
    <t xml:space="preserve">    公路和运输技术标准化建设</t>
  </si>
  <si>
    <t xml:space="preserve">    港口设施</t>
  </si>
  <si>
    <t xml:space="preserve">    航道维护</t>
  </si>
  <si>
    <t xml:space="preserve">    船舶检验</t>
  </si>
  <si>
    <t xml:space="preserve">    救助打捞</t>
  </si>
  <si>
    <t xml:space="preserve">    内河运输</t>
  </si>
  <si>
    <t xml:space="preserve">    远洋运输</t>
  </si>
  <si>
    <t xml:space="preserve">    海事管理</t>
  </si>
  <si>
    <t xml:space="preserve">    航标事业发展支出</t>
  </si>
  <si>
    <t xml:space="preserve">    水路运输管理支出</t>
  </si>
  <si>
    <t xml:space="preserve">    口岸建设</t>
  </si>
  <si>
    <t xml:space="preserve">    取消政府还贷二级公路收费专项支出</t>
  </si>
  <si>
    <t xml:space="preserve">    其他公路水路运输支出</t>
  </si>
  <si>
    <t xml:space="preserve">  铁路运输</t>
  </si>
  <si>
    <t xml:space="preserve">    铁路路网建设</t>
  </si>
  <si>
    <t xml:space="preserve">    铁路还贷专项</t>
  </si>
  <si>
    <t xml:space="preserve">    铁路安全</t>
  </si>
  <si>
    <t xml:space="preserve">    铁路专项运输</t>
  </si>
  <si>
    <t xml:space="preserve">    行业监管</t>
  </si>
  <si>
    <t xml:space="preserve">    其他铁路运输支出</t>
  </si>
  <si>
    <t xml:space="preserve">  民用航空运输</t>
  </si>
  <si>
    <t xml:space="preserve">    机场建设</t>
  </si>
  <si>
    <t xml:space="preserve">    空管系统建设</t>
  </si>
  <si>
    <t xml:space="preserve">    民航还贷专项支出</t>
  </si>
  <si>
    <t xml:space="preserve">    民用航空安全</t>
  </si>
  <si>
    <t xml:space="preserve">    民航专项运输</t>
  </si>
  <si>
    <t xml:space="preserve">    其他民用航空运输支出</t>
  </si>
  <si>
    <t xml:space="preserve">  成品油价格改革对交通运输的补贴</t>
  </si>
  <si>
    <t xml:space="preserve">    对城市公交的补贴</t>
  </si>
  <si>
    <t xml:space="preserve">    对农村道路客运的补贴</t>
  </si>
  <si>
    <t xml:space="preserve">    对出租车的补贴</t>
  </si>
  <si>
    <t xml:space="preserve">    成品油价格改革补贴其他支出</t>
  </si>
  <si>
    <t xml:space="preserve">  邮政业支出</t>
  </si>
  <si>
    <t xml:space="preserve">    邮政普遍服务与特殊服务</t>
  </si>
  <si>
    <t xml:space="preserve">    其他邮政业支出</t>
  </si>
  <si>
    <t xml:space="preserve">  车辆购置税支出</t>
  </si>
  <si>
    <t xml:space="preserve">    车辆购置税用于公路等基础设施建设支出</t>
  </si>
  <si>
    <t xml:space="preserve">    车辆购置税用于农村公路建设支出</t>
  </si>
  <si>
    <t xml:space="preserve">    车辆购置税其他支出</t>
  </si>
  <si>
    <t xml:space="preserve">  其他交通运输支出(款)</t>
  </si>
  <si>
    <t xml:space="preserve">    公共交通运营补助</t>
  </si>
  <si>
    <t xml:space="preserve">    其他交通运输支出(项)</t>
  </si>
  <si>
    <t>资源勘探信息等支出</t>
  </si>
  <si>
    <t xml:space="preserve">  资源勘探开发</t>
  </si>
  <si>
    <t xml:space="preserve">    煤炭勘探开采和洗选</t>
  </si>
  <si>
    <t xml:space="preserve">    石油和天然气勘探开采</t>
  </si>
  <si>
    <t xml:space="preserve">    黑色金属矿勘探和采选</t>
  </si>
  <si>
    <t xml:space="preserve">    有色金属矿勘探和采选</t>
  </si>
  <si>
    <t xml:space="preserve">    非金属矿勘探和采选</t>
  </si>
  <si>
    <t xml:space="preserve">    其他资源勘探业支出</t>
  </si>
  <si>
    <t xml:space="preserve">  制造业</t>
  </si>
  <si>
    <t xml:space="preserve">    纺织业</t>
  </si>
  <si>
    <t xml:space="preserve">    医药制造业</t>
  </si>
  <si>
    <t xml:space="preserve">    非金属矿物制品业</t>
  </si>
  <si>
    <t xml:space="preserve">    通信设备、计算机及其他电子设备制造业</t>
  </si>
  <si>
    <t xml:space="preserve">    交通运输设备制造业</t>
  </si>
  <si>
    <t xml:space="preserve">    电气机械及器材制造业</t>
  </si>
  <si>
    <t xml:space="preserve">    工艺品及其他制造业</t>
  </si>
  <si>
    <t xml:space="preserve">    石油加工、炼焦及核燃料加工业</t>
  </si>
  <si>
    <t xml:space="preserve">    化学原料及化学制品制造业</t>
  </si>
  <si>
    <t xml:space="preserve">    黑色金属冶炼及压延加工业</t>
  </si>
  <si>
    <t xml:space="preserve">    有色金属冶炼及压延加工业</t>
  </si>
  <si>
    <t xml:space="preserve">    其他制造业支出</t>
  </si>
  <si>
    <t xml:space="preserve">  建筑业</t>
  </si>
  <si>
    <t xml:space="preserve">    其他建筑业支出</t>
  </si>
  <si>
    <t xml:space="preserve">  工业和信息产业监管</t>
  </si>
  <si>
    <t xml:space="preserve">    战备应急</t>
  </si>
  <si>
    <t xml:space="preserve">    信息安全建设</t>
  </si>
  <si>
    <t xml:space="preserve">    专用通信</t>
  </si>
  <si>
    <t xml:space="preserve">    无线电监管</t>
  </si>
  <si>
    <t xml:space="preserve">    工业和信息产业战略研究与标准制定</t>
  </si>
  <si>
    <t xml:space="preserve">    工业和信息产业支持</t>
  </si>
  <si>
    <t xml:space="preserve">    电子专项工程</t>
  </si>
  <si>
    <t xml:space="preserve">    技术基础研究</t>
  </si>
  <si>
    <t xml:space="preserve">    其他工业和信息产业监管支出</t>
  </si>
  <si>
    <t xml:space="preserve">  安全生产监管</t>
  </si>
  <si>
    <t xml:space="preserve">    国务院安委会专项</t>
  </si>
  <si>
    <t xml:space="preserve">    安全监管监察专项</t>
  </si>
  <si>
    <t xml:space="preserve">    应急救援支出</t>
  </si>
  <si>
    <t xml:space="preserve">    煤炭安全</t>
  </si>
  <si>
    <t xml:space="preserve">    其他安全生产监管支出</t>
  </si>
  <si>
    <t xml:space="preserve">  国有资产监管</t>
  </si>
  <si>
    <t xml:space="preserve">    国有企业监事会专项</t>
  </si>
  <si>
    <t xml:space="preserve">    中央企业专项管理</t>
  </si>
  <si>
    <t xml:space="preserve">    其他国有资产监管支出</t>
  </si>
  <si>
    <t xml:space="preserve">  支持中小企业发展和管理支出</t>
  </si>
  <si>
    <t xml:space="preserve">    科技型中小企业技术创新基金</t>
  </si>
  <si>
    <t xml:space="preserve">    中小企业发展专项</t>
  </si>
  <si>
    <t xml:space="preserve">    其他支持中小企业发展和管理支出</t>
  </si>
  <si>
    <t xml:space="preserve">  其他资源勘探信息等支出(款)</t>
  </si>
  <si>
    <t xml:space="preserve">    黄金事务</t>
  </si>
  <si>
    <t xml:space="preserve">    建设项目贷款贴息</t>
  </si>
  <si>
    <t xml:space="preserve">    技术改造支出</t>
  </si>
  <si>
    <t xml:space="preserve">    中药材扶持资金支出</t>
  </si>
  <si>
    <t xml:space="preserve">    重点产业振兴和技术改造项目贷款贴息</t>
  </si>
  <si>
    <t xml:space="preserve">    其他资源勘探信息等支出(项)</t>
  </si>
  <si>
    <t>商业服务业等支出</t>
  </si>
  <si>
    <t xml:space="preserve">  商业流通事务</t>
  </si>
  <si>
    <t xml:space="preserve">    食品流通安全补贴</t>
  </si>
  <si>
    <t xml:space="preserve">    市场监测及信息管理</t>
  </si>
  <si>
    <t xml:space="preserve">    民贸企业补贴</t>
  </si>
  <si>
    <t xml:space="preserve">    民贸民品贷款贴息</t>
  </si>
  <si>
    <t xml:space="preserve">    其他商业流通事务支出</t>
  </si>
  <si>
    <t xml:space="preserve">  旅游业管理与服务支出</t>
  </si>
  <si>
    <t xml:space="preserve">    旅游宣传</t>
  </si>
  <si>
    <t xml:space="preserve">    旅游行业业务管理</t>
  </si>
  <si>
    <t xml:space="preserve">    其他旅游业管理与服务支出</t>
  </si>
  <si>
    <t xml:space="preserve">  涉外发展服务支出</t>
  </si>
  <si>
    <t xml:space="preserve">    外商投资环境建设补助资金</t>
  </si>
  <si>
    <t xml:space="preserve">    其他涉外发展服务支出</t>
  </si>
  <si>
    <t xml:space="preserve">  其他商业服务业等支出(款)</t>
  </si>
  <si>
    <t xml:space="preserve">    服务业基础设施建设</t>
  </si>
  <si>
    <t xml:space="preserve">    其他商业服务业等支出(项)</t>
  </si>
  <si>
    <t>金融支出</t>
  </si>
  <si>
    <t xml:space="preserve">  金融部门行政支出</t>
  </si>
  <si>
    <t xml:space="preserve">    安全防卫</t>
  </si>
  <si>
    <t xml:space="preserve">    金融部门其他行政支出</t>
  </si>
  <si>
    <t xml:space="preserve">  金融部门监管支出</t>
  </si>
  <si>
    <t xml:space="preserve">    货币发行</t>
  </si>
  <si>
    <t xml:space="preserve">    金融服务</t>
  </si>
  <si>
    <t xml:space="preserve">    反假币</t>
  </si>
  <si>
    <t xml:space="preserve">    重点金融机构监管</t>
  </si>
  <si>
    <t xml:space="preserve">    金融稽查与案件处理</t>
  </si>
  <si>
    <t xml:space="preserve">    金融行业电子化建设</t>
  </si>
  <si>
    <t xml:space="preserve">    从业人员资格考试</t>
  </si>
  <si>
    <t xml:space="preserve">    反洗钱</t>
  </si>
  <si>
    <t xml:space="preserve">    金融部门其他监管支出</t>
  </si>
  <si>
    <t xml:space="preserve">  金融发展支出</t>
  </si>
  <si>
    <t xml:space="preserve">    政策性银行亏损补贴</t>
  </si>
  <si>
    <t xml:space="preserve">    商业银行贷款贴息</t>
  </si>
  <si>
    <t xml:space="preserve">    补充资本金</t>
  </si>
  <si>
    <t xml:space="preserve">    风险基金补助</t>
  </si>
  <si>
    <t xml:space="preserve">    其他金融发展支出</t>
  </si>
  <si>
    <t xml:space="preserve">  金融调控支出</t>
  </si>
  <si>
    <t xml:space="preserve">    中央银行亏损补贴</t>
  </si>
  <si>
    <t xml:space="preserve">    其他金融调控支出</t>
  </si>
  <si>
    <t xml:space="preserve">  其他金融支出(款)</t>
  </si>
  <si>
    <t xml:space="preserve">    其他金融支出(项)</t>
  </si>
  <si>
    <t>援助其他地区支出</t>
  </si>
  <si>
    <t xml:space="preserve">  一般公共服务</t>
  </si>
  <si>
    <t xml:space="preserve">  教育</t>
  </si>
  <si>
    <t xml:space="preserve">  文化体育与传媒</t>
  </si>
  <si>
    <t xml:space="preserve">  医疗卫生</t>
  </si>
  <si>
    <t xml:space="preserve">  节能环保</t>
  </si>
  <si>
    <t xml:space="preserve">  交通运输</t>
  </si>
  <si>
    <t xml:space="preserve">  住房保障</t>
  </si>
  <si>
    <t xml:space="preserve">  其他支出</t>
  </si>
  <si>
    <t>国土海洋气象等支出</t>
  </si>
  <si>
    <t xml:space="preserve">  国土资源事务</t>
  </si>
  <si>
    <t xml:space="preserve">    国土资源规划及管理</t>
  </si>
  <si>
    <t xml:space="preserve">    土地资源调查</t>
  </si>
  <si>
    <t xml:space="preserve">    土地资源利用与保护</t>
  </si>
  <si>
    <t xml:space="preserve">    国土资源社会公益服务</t>
  </si>
  <si>
    <t xml:space="preserve">    国土资源行业业务管理</t>
  </si>
  <si>
    <t xml:space="preserve">    国土资源调查</t>
  </si>
  <si>
    <t xml:space="preserve">    国土整治</t>
  </si>
  <si>
    <t xml:space="preserve">    地质灾害防治</t>
  </si>
  <si>
    <t xml:space="preserve">    土地资源储备支出</t>
  </si>
  <si>
    <t xml:space="preserve">    地质矿产资源利用与保护</t>
  </si>
  <si>
    <t xml:space="preserve">    地质转产项目财政贴息</t>
  </si>
  <si>
    <t xml:space="preserve">    国外风险勘查</t>
  </si>
  <si>
    <t xml:space="preserve">    地质勘查基金(周转金)支出</t>
  </si>
  <si>
    <t xml:space="preserve">    其他国土资源事务支出</t>
  </si>
  <si>
    <t xml:space="preserve">  海洋管理事务</t>
  </si>
  <si>
    <t xml:space="preserve">    海域使用管理</t>
  </si>
  <si>
    <t xml:space="preserve">    海洋环境保护与监测</t>
  </si>
  <si>
    <t xml:space="preserve">    海洋调查评价</t>
  </si>
  <si>
    <t xml:space="preserve">    海洋权益维护</t>
  </si>
  <si>
    <t xml:space="preserve">    海洋执法监察</t>
  </si>
  <si>
    <t xml:space="preserve">    海洋防灾减灾</t>
  </si>
  <si>
    <t xml:space="preserve">    海洋卫星</t>
  </si>
  <si>
    <t xml:space="preserve">    极地考察</t>
  </si>
  <si>
    <t xml:space="preserve">    海洋矿产资源勘探研究</t>
  </si>
  <si>
    <t xml:space="preserve">    海港航标维护</t>
  </si>
  <si>
    <t xml:space="preserve">    海水淡化</t>
  </si>
  <si>
    <t xml:space="preserve">    无居民海岛使用金支出</t>
  </si>
  <si>
    <t xml:space="preserve">    海岛和海域保护</t>
  </si>
  <si>
    <t xml:space="preserve">    其他海洋管理事务支出</t>
  </si>
  <si>
    <t xml:space="preserve">  测绘事务</t>
  </si>
  <si>
    <t xml:space="preserve">    基础测绘</t>
  </si>
  <si>
    <t xml:space="preserve">    航空摄影</t>
  </si>
  <si>
    <t xml:space="preserve">    测绘工程建设</t>
  </si>
  <si>
    <t xml:space="preserve">    其他测绘事务支出</t>
  </si>
  <si>
    <t xml:space="preserve">  地震事务</t>
  </si>
  <si>
    <t xml:space="preserve">    地震监测</t>
  </si>
  <si>
    <t xml:space="preserve">    地震预测预报</t>
  </si>
  <si>
    <t xml:space="preserve">    地震灾害预防</t>
  </si>
  <si>
    <t xml:space="preserve">    地震应急救援</t>
  </si>
  <si>
    <t xml:space="preserve">    地震环境探察</t>
  </si>
  <si>
    <t xml:space="preserve">    防震减灾信息管理</t>
  </si>
  <si>
    <t xml:space="preserve">    防震减灾基础管理</t>
  </si>
  <si>
    <t xml:space="preserve">    地震事业机构</t>
  </si>
  <si>
    <t xml:space="preserve">    其他地震事务支出</t>
  </si>
  <si>
    <t xml:space="preserve">  气象事务</t>
  </si>
  <si>
    <t xml:space="preserve">    气象事业机构</t>
  </si>
  <si>
    <t xml:space="preserve">    气象探测</t>
  </si>
  <si>
    <t xml:space="preserve">    气象信息传输及管理</t>
  </si>
  <si>
    <t xml:space="preserve">    气象预报预测</t>
  </si>
  <si>
    <t xml:space="preserve">    气象服务</t>
  </si>
  <si>
    <t xml:space="preserve">    气象装备保障维护</t>
  </si>
  <si>
    <t xml:space="preserve">    气象基础设施建设与维修</t>
  </si>
  <si>
    <t xml:space="preserve">    气象卫星</t>
  </si>
  <si>
    <t xml:space="preserve">    气象法规与标准</t>
  </si>
  <si>
    <t xml:space="preserve">    气象资金审计稽查</t>
  </si>
  <si>
    <t xml:space="preserve">    其他气象事务支出</t>
  </si>
  <si>
    <t xml:space="preserve">  其他国土海洋气象等支出(款)</t>
  </si>
  <si>
    <t xml:space="preserve">    其他国土海洋气象等支出(项)</t>
  </si>
  <si>
    <t>住房保障支出</t>
  </si>
  <si>
    <t xml:space="preserve">  保障性安居工程支出</t>
  </si>
  <si>
    <t xml:space="preserve">    廉租住房</t>
  </si>
  <si>
    <t xml:space="preserve">    沉陷区治理</t>
  </si>
  <si>
    <t xml:space="preserve">    棚户区改造</t>
  </si>
  <si>
    <t xml:space="preserve">    少数民族地区游牧民定居工程</t>
  </si>
  <si>
    <t xml:space="preserve">    农村危房改造</t>
  </si>
  <si>
    <t xml:space="preserve">    公共租赁住房</t>
  </si>
  <si>
    <t xml:space="preserve">    保障性住房租金补贴</t>
  </si>
  <si>
    <t xml:space="preserve">    其他保障性安居工程支出</t>
  </si>
  <si>
    <t xml:space="preserve">  住房改革支出</t>
  </si>
  <si>
    <t xml:space="preserve">    住房公积金</t>
  </si>
  <si>
    <t xml:space="preserve">    提租补贴</t>
  </si>
  <si>
    <t xml:space="preserve">    购房补贴</t>
  </si>
  <si>
    <t xml:space="preserve">  城乡社区住宅</t>
  </si>
  <si>
    <t xml:space="preserve">    公有住房建设和维修改造支出</t>
  </si>
  <si>
    <t xml:space="preserve">    住房公积金管理</t>
  </si>
  <si>
    <t xml:space="preserve">    其他城乡社区住宅支出</t>
  </si>
  <si>
    <t>粮油物资储备支出</t>
  </si>
  <si>
    <t xml:space="preserve">  粮油事务</t>
  </si>
  <si>
    <t xml:space="preserve">    粮食财务与审计支出</t>
  </si>
  <si>
    <t xml:space="preserve">    粮食信息统计</t>
  </si>
  <si>
    <t xml:space="preserve">    粮食专项业务活动</t>
  </si>
  <si>
    <t xml:space="preserve">    国家粮油差价补贴</t>
  </si>
  <si>
    <t xml:space="preserve">    粮食财务挂账利息补贴</t>
  </si>
  <si>
    <t xml:space="preserve">    粮食财务挂账消化款</t>
  </si>
  <si>
    <t xml:space="preserve">    处理陈化粮补贴</t>
  </si>
  <si>
    <t xml:space="preserve">    粮食风险基金</t>
  </si>
  <si>
    <t xml:space="preserve">    粮油市场调控专项资金</t>
  </si>
  <si>
    <t xml:space="preserve">    其他粮油事务支出</t>
  </si>
  <si>
    <t xml:space="preserve">  物资事务</t>
  </si>
  <si>
    <t xml:space="preserve">    铁路专用线</t>
  </si>
  <si>
    <t xml:space="preserve">    护库武警和民兵支出</t>
  </si>
  <si>
    <t xml:space="preserve">    物资保管与保养</t>
  </si>
  <si>
    <t xml:space="preserve">    专项贷款利息</t>
  </si>
  <si>
    <t xml:space="preserve">    物资转移</t>
  </si>
  <si>
    <t xml:space="preserve">    物资轮换</t>
  </si>
  <si>
    <t xml:space="preserve">    仓库建设</t>
  </si>
  <si>
    <t xml:space="preserve">    仓库安防</t>
  </si>
  <si>
    <t xml:space="preserve">    其他物资事务支出</t>
  </si>
  <si>
    <t xml:space="preserve">  能源储备</t>
  </si>
  <si>
    <t xml:space="preserve">    石油储备支出</t>
  </si>
  <si>
    <t xml:space="preserve">    天然铀能源储备</t>
  </si>
  <si>
    <t xml:space="preserve">    煤炭储备</t>
  </si>
  <si>
    <t xml:space="preserve">    其他能源储备</t>
  </si>
  <si>
    <t xml:space="preserve">  粮油储备</t>
  </si>
  <si>
    <t xml:space="preserve">    储备粮油补贴</t>
  </si>
  <si>
    <t xml:space="preserve">    储备粮油差价补贴</t>
  </si>
  <si>
    <t xml:space="preserve">    储备粮(油)库建设</t>
  </si>
  <si>
    <t xml:space="preserve">    最低收购价政策支出</t>
  </si>
  <si>
    <t xml:space="preserve">    其他粮油储备支出</t>
  </si>
  <si>
    <t xml:space="preserve">  重要商品储备</t>
  </si>
  <si>
    <t xml:space="preserve">    棉花储备</t>
  </si>
  <si>
    <t xml:space="preserve">    食糖储备</t>
  </si>
  <si>
    <t xml:space="preserve">    肉类储备</t>
  </si>
  <si>
    <t xml:space="preserve">    化肥储备</t>
  </si>
  <si>
    <t xml:space="preserve">    农药储备</t>
  </si>
  <si>
    <t xml:space="preserve">    边销茶储备</t>
  </si>
  <si>
    <t xml:space="preserve">    羊毛储备</t>
  </si>
  <si>
    <t xml:space="preserve">    医药储备</t>
  </si>
  <si>
    <t xml:space="preserve">    食盐储备</t>
  </si>
  <si>
    <t xml:space="preserve">    战略物资储备</t>
  </si>
  <si>
    <t xml:space="preserve">    其他重要商品储备支出</t>
  </si>
  <si>
    <t>其他支出(类)</t>
  </si>
  <si>
    <t xml:space="preserve">  其他支出(款)</t>
  </si>
  <si>
    <t xml:space="preserve">    其他支出(项)</t>
  </si>
  <si>
    <t>债务付息支出</t>
  </si>
  <si>
    <t xml:space="preserve">  地方政府一般债务付息支出</t>
  </si>
  <si>
    <t xml:space="preserve">    地方政府一般债券付息支出</t>
  </si>
  <si>
    <t xml:space="preserve">    地方政府向外国政府借款付息支出</t>
  </si>
  <si>
    <t xml:space="preserve">    地方政府向国际组织借款付息支出</t>
  </si>
  <si>
    <t xml:space="preserve">    地方政府其他一般债务付息支出</t>
  </si>
  <si>
    <t>债务发行费用支出</t>
  </si>
  <si>
    <t xml:space="preserve">  地方政府一般债务发行费用支出</t>
  </si>
  <si>
    <t>本 年 支 出 合 计</t>
  </si>
  <si>
    <t>一、返还性收入</t>
  </si>
  <si>
    <t xml:space="preserve">    贫困地区转移支付收入</t>
  </si>
  <si>
    <t>0.1</t>
  </si>
  <si>
    <t xml:space="preserve">    所得税基数返还收入</t>
  </si>
  <si>
    <t xml:space="preserve">    其他一般性转移支付收入</t>
  </si>
  <si>
    <t>0.2</t>
  </si>
  <si>
    <t xml:space="preserve">    成品油税费改革税收返还收入</t>
  </si>
  <si>
    <t>三、专项转移支付收入</t>
  </si>
  <si>
    <t>0.3</t>
  </si>
  <si>
    <t xml:space="preserve">    增值税税收返还收入</t>
  </si>
  <si>
    <t>　　一般公共服务</t>
  </si>
  <si>
    <t>0.4</t>
  </si>
  <si>
    <t xml:space="preserve">    消费税税收返还收入</t>
  </si>
  <si>
    <t>　　外交</t>
  </si>
  <si>
    <t>0.5</t>
  </si>
  <si>
    <t xml:space="preserve">    增值税“五五分享”税收返还收入</t>
  </si>
  <si>
    <t>　　国防</t>
  </si>
  <si>
    <t>0.6</t>
  </si>
  <si>
    <t>　　公共安全</t>
  </si>
  <si>
    <t>0.7</t>
  </si>
  <si>
    <t>二、一般性转移支付收入</t>
  </si>
  <si>
    <t>　　教育</t>
  </si>
  <si>
    <t>0.8</t>
  </si>
  <si>
    <t xml:space="preserve">    体制补助收入</t>
  </si>
  <si>
    <t>　　科学技术</t>
  </si>
  <si>
    <t>0.9</t>
  </si>
  <si>
    <t xml:space="preserve">    均衡性转移支付收入</t>
  </si>
  <si>
    <t>　　文化体育与传媒</t>
  </si>
  <si>
    <t>0.10</t>
  </si>
  <si>
    <t xml:space="preserve">    县级基本财力保障机制奖补资金收入</t>
  </si>
  <si>
    <t>　　社会保障和就业</t>
  </si>
  <si>
    <t>0.11</t>
  </si>
  <si>
    <t xml:space="preserve">    结算补助收入</t>
  </si>
  <si>
    <t>　　医疗卫生与计划生育</t>
  </si>
  <si>
    <t>0.12</t>
  </si>
  <si>
    <t xml:space="preserve">    资源枯竭型城市转移支付补助收入</t>
  </si>
  <si>
    <t>　　节能环保</t>
  </si>
  <si>
    <t>0.13</t>
  </si>
  <si>
    <t xml:space="preserve">    企业事业单位划转补助收入</t>
  </si>
  <si>
    <t>　　城乡社区</t>
  </si>
  <si>
    <t>0.14</t>
  </si>
  <si>
    <t xml:space="preserve">    成品油税费改革转移支付补助收入</t>
  </si>
  <si>
    <t>　　农林水</t>
  </si>
  <si>
    <t>0.15</t>
  </si>
  <si>
    <t xml:space="preserve">    基层公检法司转移支付收入</t>
  </si>
  <si>
    <t>　　交通运输</t>
  </si>
  <si>
    <t>0.16</t>
  </si>
  <si>
    <t xml:space="preserve">    城乡义务教育转移支付收入</t>
  </si>
  <si>
    <t>　　资源勘探信息等</t>
  </si>
  <si>
    <t>0.17</t>
  </si>
  <si>
    <t xml:space="preserve">    基本养老金转移支付收入</t>
  </si>
  <si>
    <t>　　商业服务业等</t>
  </si>
  <si>
    <t>0.18</t>
  </si>
  <si>
    <t xml:space="preserve">    城乡居民医疗保险转移支付收入</t>
  </si>
  <si>
    <t>　　金融</t>
  </si>
  <si>
    <t>0.19</t>
  </si>
  <si>
    <t xml:space="preserve">    农村综合改革转移支付收入</t>
  </si>
  <si>
    <t>　　国土海洋气象等</t>
  </si>
  <si>
    <t>0.20</t>
  </si>
  <si>
    <t>　　住房保障</t>
  </si>
  <si>
    <t>0.21</t>
  </si>
  <si>
    <t xml:space="preserve">    重点生态功能区转移支付收入</t>
  </si>
  <si>
    <t>　　粮油物资储备</t>
  </si>
  <si>
    <t>0.22</t>
  </si>
  <si>
    <t xml:space="preserve">    固定数额补助收入</t>
  </si>
  <si>
    <t>0.23</t>
  </si>
  <si>
    <t xml:space="preserve">    革命老区转移支付收入</t>
  </si>
  <si>
    <t>四、上解上级支出</t>
  </si>
  <si>
    <t>0.24</t>
  </si>
  <si>
    <t xml:space="preserve">    民族地区转移支付收入</t>
  </si>
  <si>
    <t>　  体制上解支出</t>
  </si>
  <si>
    <t>0.25</t>
  </si>
  <si>
    <t xml:space="preserve">    边疆地区转移支付收入</t>
  </si>
  <si>
    <t>　  专项上解支出</t>
  </si>
  <si>
    <t>0.26</t>
  </si>
  <si>
    <t>决算数合计</t>
  </si>
  <si>
    <t>省级</t>
  </si>
  <si>
    <t>地级</t>
  </si>
  <si>
    <t>其中:地级直属乡镇</t>
  </si>
  <si>
    <t>县级</t>
  </si>
  <si>
    <t>乡镇级</t>
  </si>
  <si>
    <t>一、税收收入</t>
  </si>
  <si>
    <t>一、一般公共服务支出</t>
  </si>
  <si>
    <t xml:space="preserve">    增值税</t>
  </si>
  <si>
    <t>二、外交支出</t>
  </si>
  <si>
    <t xml:space="preserve">    企业所得税</t>
  </si>
  <si>
    <t>三、国防支出</t>
  </si>
  <si>
    <t xml:space="preserve">    个人所得税</t>
  </si>
  <si>
    <t>四、公共安全支出</t>
  </si>
  <si>
    <t xml:space="preserve">    资源税</t>
  </si>
  <si>
    <t>五、教育支出</t>
  </si>
  <si>
    <t xml:space="preserve">    城市维护建设税</t>
  </si>
  <si>
    <t>六、科学技术支出</t>
  </si>
  <si>
    <t xml:space="preserve">    房产税</t>
  </si>
  <si>
    <t>七、文化体育与传媒支出</t>
  </si>
  <si>
    <t xml:space="preserve">    印花税</t>
  </si>
  <si>
    <t>八、社会保障和就业支出</t>
  </si>
  <si>
    <t xml:space="preserve">    城镇土地使用税</t>
  </si>
  <si>
    <t>九、医疗卫生与计划生育支出</t>
  </si>
  <si>
    <t xml:space="preserve">    土地增值税</t>
  </si>
  <si>
    <t>十、节能环保支出</t>
  </si>
  <si>
    <t xml:space="preserve">    车船税</t>
  </si>
  <si>
    <t>十一、城乡社区支出</t>
  </si>
  <si>
    <t xml:space="preserve">    耕地占用税</t>
  </si>
  <si>
    <t>十二、农林水支出</t>
  </si>
  <si>
    <t xml:space="preserve">    契税</t>
  </si>
  <si>
    <t>十三、交通运输支出</t>
  </si>
  <si>
    <t xml:space="preserve">    烟叶税</t>
  </si>
  <si>
    <t>十四、资源勘探信息等支出</t>
  </si>
  <si>
    <t xml:space="preserve">    其他税收收入</t>
  </si>
  <si>
    <t>十五、商业服务业等支出</t>
  </si>
  <si>
    <t>二、非税收入</t>
  </si>
  <si>
    <t>十六、金融支出</t>
  </si>
  <si>
    <t xml:space="preserve">    专项收入</t>
  </si>
  <si>
    <t>十七、援助其他地区支出</t>
  </si>
  <si>
    <t xml:space="preserve">    行政事业性收费收入</t>
  </si>
  <si>
    <t>十八、国土海洋气象等支出</t>
  </si>
  <si>
    <t xml:space="preserve">    罚没收入</t>
  </si>
  <si>
    <t>十九、住房保障支出</t>
  </si>
  <si>
    <t xml:space="preserve">    国有资本经营收入</t>
  </si>
  <si>
    <t>二十、粮油物资储备支出</t>
  </si>
  <si>
    <t xml:space="preserve">    国有资源(资产)有偿使用收入</t>
  </si>
  <si>
    <t>二十一、其他支出</t>
  </si>
  <si>
    <t xml:space="preserve">    其他收入</t>
  </si>
  <si>
    <t>二十二、债务付息支出</t>
  </si>
  <si>
    <t>二十三、债务发行费用支出</t>
  </si>
  <si>
    <t>预算数</t>
  </si>
  <si>
    <t>调整预算数</t>
  </si>
  <si>
    <t>政府性基金收入</t>
  </si>
  <si>
    <t>其他支出</t>
  </si>
  <si>
    <t>上级补助收入</t>
  </si>
  <si>
    <t>上解上级支出</t>
  </si>
  <si>
    <t>待偿债置换专项债券上年结余</t>
  </si>
  <si>
    <t>上年结余</t>
  </si>
  <si>
    <t>调入资金</t>
  </si>
  <si>
    <t>调出资金</t>
  </si>
  <si>
    <t>债务(转贷)收入</t>
  </si>
  <si>
    <t>债务还本支出</t>
  </si>
  <si>
    <t>省补助计划单列市收入</t>
  </si>
  <si>
    <t>计划单列市上解省支出</t>
  </si>
  <si>
    <t>待偿债置换专项债券结余</t>
  </si>
  <si>
    <t>年终结余</t>
  </si>
  <si>
    <t>收 入 总 计</t>
  </si>
  <si>
    <t>支 出 总 计</t>
  </si>
  <si>
    <t>收入项目</t>
  </si>
  <si>
    <t>合计</t>
  </si>
  <si>
    <t>本年收入</t>
  </si>
  <si>
    <t>支出项目</t>
  </si>
  <si>
    <t>本年支出</t>
  </si>
  <si>
    <t>结余项目</t>
  </si>
  <si>
    <t>国家电影事业发展专项资金收入</t>
  </si>
  <si>
    <t>国家电影事业发展专项资金相关支出</t>
  </si>
  <si>
    <t>大中型水库移民后期扶持基金收入</t>
  </si>
  <si>
    <t>大中型水库移民后期扶持基金支出</t>
  </si>
  <si>
    <t>小型水库移民扶助基金收入</t>
  </si>
  <si>
    <t>小型水库移民扶助基金相关支出</t>
  </si>
  <si>
    <t>可再生能源电价附加收入</t>
  </si>
  <si>
    <t>可再生能源电价附加收入安排的支出</t>
  </si>
  <si>
    <t>国有土地使用权出让相关支出</t>
  </si>
  <si>
    <t>国有土地收益基金相关支出</t>
  </si>
  <si>
    <t>农业土地开发资金收入</t>
  </si>
  <si>
    <t>农业土地开发资金相关支出</t>
  </si>
  <si>
    <t>城市基础设施配套费收入</t>
  </si>
  <si>
    <t>城市基础设施配套费相关支出</t>
  </si>
  <si>
    <t>污水处理费收入</t>
  </si>
  <si>
    <t>污水处理费相关支出</t>
  </si>
  <si>
    <t>大中型水库库区基金收入</t>
  </si>
  <si>
    <t>大中型水库库区基金相关支出</t>
  </si>
  <si>
    <t>三峡水库库区基金收入</t>
  </si>
  <si>
    <t>三峡水库库区基金支出</t>
  </si>
  <si>
    <t>国家重大水利工程建设基金收入</t>
  </si>
  <si>
    <t>海南省高等级公路车辆通行附加费相关支出</t>
  </si>
  <si>
    <t>车辆通行费相关支出</t>
  </si>
  <si>
    <t>港口建设费收入</t>
  </si>
  <si>
    <t>港口建设费相关支出</t>
  </si>
  <si>
    <t>民航发展基金收入</t>
  </si>
  <si>
    <t>民航发展基金支出</t>
  </si>
  <si>
    <t>农网还贷资金收入</t>
  </si>
  <si>
    <t>农网还贷资金支出</t>
  </si>
  <si>
    <t>旅游发展基金收入</t>
  </si>
  <si>
    <t>旅游发展基金支出</t>
  </si>
  <si>
    <t>彩票发行机构和彩票销售机构的业务费用</t>
  </si>
  <si>
    <t>彩票发行销售机构业务费安排的支出</t>
  </si>
  <si>
    <t>彩票公益金收入</t>
  </si>
  <si>
    <t>彩票公益金相关支出</t>
  </si>
  <si>
    <t>其他政府性基金相关支出</t>
  </si>
  <si>
    <t>收 入 合 计</t>
  </si>
  <si>
    <t>支 出 合 计</t>
  </si>
  <si>
    <t>结 余 合 计</t>
  </si>
  <si>
    <t>年初预算数</t>
  </si>
  <si>
    <t>利润收入</t>
  </si>
  <si>
    <t>解决历史遗留问题及改革成本支出</t>
  </si>
  <si>
    <t>股利、股息收入</t>
  </si>
  <si>
    <t>国有企业资本金注入</t>
  </si>
  <si>
    <t>产权转让收入</t>
  </si>
  <si>
    <t>国有企业政策性补贴</t>
  </si>
  <si>
    <t>清算收入</t>
  </si>
  <si>
    <t>金融国有资本经营预算支出</t>
  </si>
  <si>
    <t>其他国有资本经营预算收入</t>
  </si>
  <si>
    <t>其他国有资本经营预算支出</t>
  </si>
  <si>
    <t>收  入  总  计</t>
  </si>
  <si>
    <t>支  出  总  计</t>
  </si>
  <si>
    <t xml:space="preserve">  石油石化企业利润收入</t>
  </si>
  <si>
    <t xml:space="preserve">  厂办大集体改革支出</t>
  </si>
  <si>
    <t xml:space="preserve">  电力企业利润收入</t>
  </si>
  <si>
    <t xml:space="preserve">  “三供一业”移交补助支出</t>
  </si>
  <si>
    <t xml:space="preserve">  电信企业利润收入</t>
  </si>
  <si>
    <t xml:space="preserve">  国有企业办职教幼教补助支出</t>
  </si>
  <si>
    <t xml:space="preserve">  煤炭企业利润收入</t>
  </si>
  <si>
    <t xml:space="preserve">  国有企业办公共服务机构移交补助支出</t>
  </si>
  <si>
    <t xml:space="preserve">  有色冶金采掘企业利润收入</t>
  </si>
  <si>
    <t xml:space="preserve">  国有企业退休人员社会化管理补助支出</t>
  </si>
  <si>
    <t xml:space="preserve">  钢铁企业利润收入</t>
  </si>
  <si>
    <t xml:space="preserve">  国有企业棚户区改造支出</t>
  </si>
  <si>
    <t xml:space="preserve">  化工企业利润收入</t>
  </si>
  <si>
    <t xml:space="preserve">  国有企业改革成本支出</t>
  </si>
  <si>
    <t xml:space="preserve">  运输企业利润收入</t>
  </si>
  <si>
    <t xml:space="preserve">  离休干部医药费补助支出</t>
  </si>
  <si>
    <t xml:space="preserve">  电子企业利润收入</t>
  </si>
  <si>
    <t xml:space="preserve">  其他解决历史遗留问题及改革成本支出</t>
  </si>
  <si>
    <t xml:space="preserve">  机械企业利润收入</t>
  </si>
  <si>
    <t xml:space="preserve">  投资服务企业利润收入</t>
  </si>
  <si>
    <t xml:space="preserve">  国有经济结构调整支出</t>
  </si>
  <si>
    <t xml:space="preserve">  纺织轻工企业利润收入</t>
  </si>
  <si>
    <t xml:space="preserve">  公益性设施投资支出</t>
  </si>
  <si>
    <t xml:space="preserve">  贸易企业利润收入</t>
  </si>
  <si>
    <t xml:space="preserve">  前瞻性战略性产业发展支出</t>
  </si>
  <si>
    <t xml:space="preserve">  建筑施工企业利润收入</t>
  </si>
  <si>
    <t xml:space="preserve">  生态环境保护支出</t>
  </si>
  <si>
    <t xml:space="preserve">  房地产企业利润收入</t>
  </si>
  <si>
    <t xml:space="preserve">  支持科技进步支出</t>
  </si>
  <si>
    <t xml:space="preserve">  建材企业利润收入</t>
  </si>
  <si>
    <t xml:space="preserve">  保障国家经济安全支出</t>
  </si>
  <si>
    <t xml:space="preserve">  境外企业利润收入</t>
  </si>
  <si>
    <t xml:space="preserve">  对外投资合作支出</t>
  </si>
  <si>
    <t xml:space="preserve">  对外合作企业利润收入</t>
  </si>
  <si>
    <t xml:space="preserve">  其他国有企业资本金注入</t>
  </si>
  <si>
    <t xml:space="preserve">  医药企业利润收入</t>
  </si>
  <si>
    <t>国有企业政策性补贴(款)</t>
  </si>
  <si>
    <t xml:space="preserve">  农林牧渔企业利润收入</t>
  </si>
  <si>
    <t xml:space="preserve">  国有企业政策性补贴(项)</t>
  </si>
  <si>
    <t xml:space="preserve">  邮政企业利润收入</t>
  </si>
  <si>
    <t xml:space="preserve">  军工企业利润收入</t>
  </si>
  <si>
    <t xml:space="preserve">  资本性支出</t>
  </si>
  <si>
    <t xml:space="preserve">  转制科研院所利润收入</t>
  </si>
  <si>
    <t xml:space="preserve">  改革性支出</t>
  </si>
  <si>
    <t xml:space="preserve">  地质勘查企业利润收入</t>
  </si>
  <si>
    <t xml:space="preserve">  其他金融国有资本经营预算支出</t>
  </si>
  <si>
    <t xml:space="preserve">  卫生体育福利企业利润收入</t>
  </si>
  <si>
    <t>其他国有资本经营预算支出(款)</t>
  </si>
  <si>
    <t xml:space="preserve">  教育文化广播企业利润收入</t>
  </si>
  <si>
    <t xml:space="preserve">  其他国有资本经营预算支出(项)</t>
  </si>
  <si>
    <t xml:space="preserve">  科学研究企业利润收入</t>
  </si>
  <si>
    <t xml:space="preserve">  机关社团所属企业利润收入</t>
  </si>
  <si>
    <t xml:space="preserve">  金融企业利润收入</t>
  </si>
  <si>
    <t xml:space="preserve">  其他国有资本经营预算企业利润收入</t>
  </si>
  <si>
    <t xml:space="preserve">  国有控股公司股利、股息收入</t>
  </si>
  <si>
    <t xml:space="preserve">  国有参股公司股利、股息收入</t>
  </si>
  <si>
    <t xml:space="preserve">  金融企业公司股利、股息收入</t>
  </si>
  <si>
    <t xml:space="preserve">  其他国有资本经营预算企业股利、股息收入</t>
  </si>
  <si>
    <t xml:space="preserve">  国有股权、股份转让收入</t>
  </si>
  <si>
    <t xml:space="preserve">  国有独资企业产权转让收入</t>
  </si>
  <si>
    <t xml:space="preserve">  金融企业产权转让收入</t>
  </si>
  <si>
    <t xml:space="preserve">  其他国有资本经营预算企业产权转让收入</t>
  </si>
  <si>
    <t xml:space="preserve">  国有股权、股份清算收入</t>
  </si>
  <si>
    <t xml:space="preserve">  国有独资企业清算收入</t>
  </si>
  <si>
    <t xml:space="preserve">  其他国有资本经营预算企业清算收入</t>
  </si>
  <si>
    <t>项目</t>
  </si>
  <si>
    <t>上年末地方政府债务余额</t>
  </si>
  <si>
    <t xml:space="preserve">  一般债务</t>
  </si>
  <si>
    <t xml:space="preserve">  专项债务</t>
  </si>
  <si>
    <t>本年地方政府债务余额限额</t>
  </si>
  <si>
    <t>本年地方政府债务(转贷)收入</t>
  </si>
  <si>
    <t>本年地方政府债务还本支出</t>
  </si>
  <si>
    <t>年末地方政府债务余额</t>
  </si>
  <si>
    <t>单位：万元</t>
  </si>
  <si>
    <t>城乡居民基本养老保险基金</t>
  </si>
  <si>
    <t>生育保险基金</t>
  </si>
  <si>
    <t xml:space="preserve">  其他工资福利支出</t>
  </si>
  <si>
    <t xml:space="preserve">  维修(护)费</t>
  </si>
  <si>
    <t xml:space="preserve">  会议费</t>
  </si>
  <si>
    <t xml:space="preserve">  培训费</t>
  </si>
  <si>
    <t xml:space="preserve">  公务接待费</t>
  </si>
  <si>
    <t xml:space="preserve">  委托业务费</t>
  </si>
  <si>
    <t xml:space="preserve">  公务用车运行维护费</t>
  </si>
  <si>
    <t xml:space="preserve">  其他商品和服务支出</t>
  </si>
  <si>
    <t>对个人和家庭的补助</t>
  </si>
  <si>
    <t xml:space="preserve">  助学金</t>
  </si>
  <si>
    <t xml:space="preserve">  住房公积金</t>
  </si>
  <si>
    <t xml:space="preserve">  国内债务付息</t>
  </si>
  <si>
    <t xml:space="preserve">  国外债务付息</t>
  </si>
  <si>
    <t xml:space="preserve">  房屋建筑物购建</t>
  </si>
  <si>
    <t xml:space="preserve">  基础设施建设</t>
  </si>
  <si>
    <t xml:space="preserve">  大型修缮</t>
  </si>
  <si>
    <t xml:space="preserve">  公务用车购置</t>
  </si>
  <si>
    <t xml:space="preserve">  其他资本性支出</t>
  </si>
  <si>
    <t xml:space="preserve">  对社会保险基金补助</t>
  </si>
  <si>
    <t xml:space="preserve">  赠与</t>
  </si>
  <si>
    <r>
      <rPr>
        <b/>
        <sz val="12"/>
        <rFont val="宋体"/>
        <family val="3"/>
        <charset val="134"/>
      </rPr>
      <t>内乡县国有资本经营收支决算总表无数据的情况说明：</t>
    </r>
    <r>
      <rPr>
        <sz val="12"/>
        <rFont val="宋体"/>
        <family val="3"/>
        <charset val="134"/>
      </rPr>
      <t>我县没有国有资本经营收支预算，因此此报表无数据。特此说明</t>
    </r>
    <phoneticPr fontId="15" type="noConversion"/>
  </si>
  <si>
    <t>2018年财政总决算报表公开目录</t>
    <phoneticPr fontId="15" type="noConversion"/>
  </si>
  <si>
    <t>2018年度内乡县一般公共预算收入决算明细表</t>
  </si>
  <si>
    <t xml:space="preserve">  环境保护税(款)</t>
  </si>
  <si>
    <t xml:space="preserve">    环境保护税(项)</t>
  </si>
  <si>
    <t xml:space="preserve">    环境保护税税款滞纳金、罚款收入</t>
  </si>
  <si>
    <t xml:space="preserve">    新闻出版广电部门行政事业性收费收入</t>
  </si>
  <si>
    <t xml:space="preserve">      其他缴入国库的新闻出版广电部门行政事业性收费</t>
  </si>
  <si>
    <t xml:space="preserve">      探矿权、采矿权占用费收入</t>
  </si>
  <si>
    <t>2018年度内乡县一般公共预算支出决算功能分类明细表</t>
  </si>
  <si>
    <t xml:space="preserve">    援外优惠贷款贴息</t>
  </si>
  <si>
    <t xml:space="preserve">    对外援助</t>
  </si>
  <si>
    <t xml:space="preserve">    边海防</t>
  </si>
  <si>
    <t xml:space="preserve">    财政对职工基本医疗保险基金的补助</t>
  </si>
  <si>
    <t xml:space="preserve">    停伐补助</t>
  </si>
  <si>
    <t xml:space="preserve">    产业化发展</t>
  </si>
  <si>
    <t xml:space="preserve">    创新示范</t>
  </si>
  <si>
    <t xml:space="preserve">    车辆购置税用于老旧汽车报废更新补贴</t>
  </si>
  <si>
    <t xml:space="preserve">    地质矿产资源与环境调查</t>
  </si>
  <si>
    <t>机关工资福利支出</t>
  </si>
  <si>
    <t xml:space="preserve">  工资奖金津补贴</t>
  </si>
  <si>
    <t xml:space="preserve">  社会保障缴费</t>
  </si>
  <si>
    <t>机关商品和服务支出</t>
  </si>
  <si>
    <t xml:space="preserve">  办公经费</t>
  </si>
  <si>
    <t xml:space="preserve">  专用材料购置费</t>
  </si>
  <si>
    <t xml:space="preserve">  因公出国(境)费用</t>
  </si>
  <si>
    <t>机关资本性支出(一)</t>
  </si>
  <si>
    <t xml:space="preserve">  土地征迁补偿和安置支出</t>
  </si>
  <si>
    <t xml:space="preserve">  设备购置</t>
  </si>
  <si>
    <t>机关资本性支出(二)</t>
  </si>
  <si>
    <t>对事业单位经常性补助</t>
  </si>
  <si>
    <t xml:space="preserve">  工资福利支出</t>
  </si>
  <si>
    <t xml:space="preserve">  商品和服务支出</t>
  </si>
  <si>
    <t xml:space="preserve">  其他对事业单位补助</t>
  </si>
  <si>
    <t>对事业单位资本性补助</t>
  </si>
  <si>
    <t xml:space="preserve">  资本性支出(一)</t>
  </si>
  <si>
    <t xml:space="preserve">  资本性支出(二)</t>
  </si>
  <si>
    <t>对企业补助</t>
  </si>
  <si>
    <t xml:space="preserve">  费用补贴</t>
  </si>
  <si>
    <t xml:space="preserve">  利息补贴</t>
  </si>
  <si>
    <t xml:space="preserve">  其他对企业补助</t>
  </si>
  <si>
    <t>对企业资本性支出</t>
  </si>
  <si>
    <t xml:space="preserve">  对企业资本性支出(一)</t>
  </si>
  <si>
    <t xml:space="preserve">  对企业资本性支出(二)</t>
  </si>
  <si>
    <t xml:space="preserve">  社会福利和救助</t>
  </si>
  <si>
    <t xml:space="preserve">  个人农业生产补贴</t>
  </si>
  <si>
    <t xml:space="preserve">  离退休费</t>
  </si>
  <si>
    <t xml:space="preserve">  其他对个人和家庭补助</t>
  </si>
  <si>
    <t>对社会保障基金补助</t>
  </si>
  <si>
    <t>债务利息及费用支出</t>
  </si>
  <si>
    <t xml:space="preserve">  国内债务发行费用</t>
  </si>
  <si>
    <t xml:space="preserve">  国外债务发行费用</t>
  </si>
  <si>
    <t xml:space="preserve">  国家赔偿费用支出</t>
  </si>
  <si>
    <t xml:space="preserve">  对民间非营利组织和群众性自治组织补贴</t>
  </si>
  <si>
    <t xml:space="preserve">    其他返还性收入</t>
  </si>
  <si>
    <t xml:space="preserve">    产粮(油)大县奖励资金收入</t>
  </si>
  <si>
    <t>　　其他收入</t>
  </si>
  <si>
    <t>2018年度内乡县一般公共预算收支决算分级表</t>
  </si>
  <si>
    <t xml:space="preserve">    环境保护税</t>
  </si>
  <si>
    <t>2018年度内乡县政府性基金预算收支决算总表</t>
  </si>
  <si>
    <t>专项债券对应项目专项收入</t>
  </si>
  <si>
    <t>2018年度内乡县政府性基金预算收支及结余情况表</t>
  </si>
  <si>
    <t>核电站乏燃料处理处置基金收入</t>
  </si>
  <si>
    <t>核电站乏燃料处理处置基金支出</t>
  </si>
  <si>
    <t>核电站乏燃料处理处置基金结余</t>
  </si>
  <si>
    <t>国家电影事业发展专项资金结余</t>
  </si>
  <si>
    <t>大中型水库移民后期扶持基金结余</t>
  </si>
  <si>
    <t>小型水库移民扶助基金结余</t>
  </si>
  <si>
    <t>可再生能源电价附加结余</t>
  </si>
  <si>
    <t>国有土地使用权出让相关收入</t>
  </si>
  <si>
    <t>国有土地使用权出让相关结余</t>
  </si>
  <si>
    <t>国有土地收益基金相关收入</t>
  </si>
  <si>
    <t>国有土地收益基金相关结余</t>
  </si>
  <si>
    <t>农业土地开发资金结余</t>
  </si>
  <si>
    <t>城市基础设施配套费结余</t>
  </si>
  <si>
    <t>污水处理费结余</t>
  </si>
  <si>
    <t>大中型水库库区基金结余</t>
  </si>
  <si>
    <t>三峡水库库区基金结余</t>
  </si>
  <si>
    <t>国家重大水利工程建设基金相关支出</t>
  </si>
  <si>
    <t>国家重大水利工程建设基金结余</t>
  </si>
  <si>
    <t>海南省高等级公路车辆通行附加费相关收入</t>
  </si>
  <si>
    <t>海南省高等级公路车辆通行附加费相关结余</t>
  </si>
  <si>
    <t>车辆通行费相关收入</t>
  </si>
  <si>
    <t>车辆通行费相关结余</t>
  </si>
  <si>
    <t>港口建设费结余</t>
  </si>
  <si>
    <t>民航发展基金结余</t>
  </si>
  <si>
    <t>农网还贷资金结余</t>
  </si>
  <si>
    <t>旅游发展基金结余</t>
  </si>
  <si>
    <t>彩票发行机构和彩票销售机构的业务费用结余</t>
  </si>
  <si>
    <t>彩票公益金结余</t>
  </si>
  <si>
    <t>其他政府性基金相关收入</t>
  </si>
  <si>
    <t>其他政府性基金相关结余</t>
  </si>
  <si>
    <t>车辆通行费相关收入</t>
    <phoneticPr fontId="4" type="noConversion"/>
  </si>
  <si>
    <t>彩票发行机构和彩票销售机构的业务费用</t>
    <phoneticPr fontId="4" type="noConversion"/>
  </si>
  <si>
    <t>2018年度内乡县地方政府债务余额情况表</t>
  </si>
  <si>
    <t>2018年度内乡县国有资本经营预算收支决算总表</t>
  </si>
  <si>
    <r>
      <rPr>
        <b/>
        <sz val="16"/>
        <rFont val="宋体"/>
        <family val="3"/>
        <charset val="134"/>
      </rPr>
      <t>情况说明：</t>
    </r>
    <r>
      <rPr>
        <b/>
        <sz val="12"/>
        <rFont val="宋体"/>
        <family val="3"/>
        <charset val="134"/>
      </rPr>
      <t>按照现有的政府决算报表体系，我县暂时没有编报国有资本经营转移支付决算表，201</t>
    </r>
    <r>
      <rPr>
        <b/>
        <sz val="12"/>
        <rFont val="宋体"/>
        <family val="3"/>
        <charset val="134"/>
      </rPr>
      <t>8</t>
    </r>
    <r>
      <rPr>
        <b/>
        <sz val="12"/>
        <rFont val="宋体"/>
        <family val="3"/>
        <charset val="134"/>
      </rPr>
      <t>年我县没有国有资本经营转移支付资金。特此说明</t>
    </r>
    <phoneticPr fontId="4" type="noConversion"/>
  </si>
  <si>
    <t>科目编码</t>
  </si>
  <si>
    <t>科目名称</t>
  </si>
  <si>
    <t>一般公共预算支出</t>
  </si>
  <si>
    <t xml:space="preserve">  补充全国社会保障基金</t>
  </si>
  <si>
    <t>政府性基金预算支出</t>
  </si>
  <si>
    <t xml:space="preserve">  核电站乏燃料处理处置基金支出</t>
  </si>
  <si>
    <t xml:space="preserve">    乏燃料运输</t>
  </si>
  <si>
    <t xml:space="preserve">    乏燃料离堆贮存</t>
  </si>
  <si>
    <t xml:space="preserve">    乏燃料后处理</t>
  </si>
  <si>
    <t xml:space="preserve">    高放废物的处理处置</t>
  </si>
  <si>
    <t xml:space="preserve">    乏燃料后处理厂的建设、运行、改造和退役</t>
  </si>
  <si>
    <t xml:space="preserve">    其他乏燃料处理处置基金支出</t>
  </si>
  <si>
    <t xml:space="preserve">  国家电影事业发展专项资金及对应专项债务收入安排的支出</t>
  </si>
  <si>
    <t xml:space="preserve">    资助国产影片放映</t>
  </si>
  <si>
    <t xml:space="preserve">    资助城市影院</t>
  </si>
  <si>
    <t xml:space="preserve">    资助少数民族电影译制</t>
  </si>
  <si>
    <t xml:space="preserve">    其他国家电影事业发展专项资金支出</t>
  </si>
  <si>
    <t xml:space="preserve">  大中型水库移民后期扶持基金支出</t>
  </si>
  <si>
    <t xml:space="preserve">    移民补助</t>
  </si>
  <si>
    <t xml:space="preserve">    基础设施建设和经济发展</t>
  </si>
  <si>
    <t xml:space="preserve">    其他大中型水库移民后期扶持基金支出</t>
  </si>
  <si>
    <t xml:space="preserve">  小型水库移民扶助基金及对应专项债务收入安排的支出</t>
  </si>
  <si>
    <t xml:space="preserve">    其他小型水库移民扶助基金支出</t>
  </si>
  <si>
    <t xml:space="preserve">  可再生能源电价附加收入安排的支出</t>
  </si>
  <si>
    <t xml:space="preserve">    风力发电补助</t>
  </si>
  <si>
    <t xml:space="preserve">    太阳能发电补助</t>
  </si>
  <si>
    <t xml:space="preserve">    生物质能发电补助</t>
  </si>
  <si>
    <t xml:space="preserve">    其他可再生能源电价附加收入安排的支出</t>
  </si>
  <si>
    <t xml:space="preserve">  废弃电器电子产品处理基金支出</t>
  </si>
  <si>
    <t xml:space="preserve">    回收处理费用补贴</t>
  </si>
  <si>
    <t xml:space="preserve">    信息系统建设</t>
  </si>
  <si>
    <t xml:space="preserve">    基金征管经费</t>
  </si>
  <si>
    <t xml:space="preserve">    其他废弃电器电子产品处理基金支出</t>
  </si>
  <si>
    <t xml:space="preserve">  国有土地使用权出让收入及对应专项债务收入安排的支出</t>
  </si>
  <si>
    <t xml:space="preserve">    征地和拆迁补偿支出</t>
  </si>
  <si>
    <t xml:space="preserve">    土地开发支出</t>
  </si>
  <si>
    <t xml:space="preserve">    城市建设支出</t>
  </si>
  <si>
    <t xml:space="preserve">    农村基础设施建设支出</t>
  </si>
  <si>
    <t xml:space="preserve">    补助被征地农民支出</t>
  </si>
  <si>
    <t xml:space="preserve">    土地出让业务支出</t>
  </si>
  <si>
    <t xml:space="preserve">    廉租住房支出</t>
  </si>
  <si>
    <t xml:space="preserve">    支付破产或改制企业职工安置费</t>
  </si>
  <si>
    <t xml:space="preserve">    棚户区改造支出</t>
  </si>
  <si>
    <t xml:space="preserve">    公共租赁住房支出</t>
  </si>
  <si>
    <t xml:space="preserve">    其他国有土地使用权出让收入安排的支出</t>
  </si>
  <si>
    <t xml:space="preserve">  国有土地收益基金及对应专项债务收入安排的支出</t>
  </si>
  <si>
    <t xml:space="preserve">    其他国有土地收益基金支出</t>
  </si>
  <si>
    <t xml:space="preserve">  农业土地开发资金及对应专项债务收入安排的支出</t>
  </si>
  <si>
    <t xml:space="preserve">  城市基础设施配套费及对应专项债务收入安排的支出</t>
  </si>
  <si>
    <t xml:space="preserve">    城市公共设施</t>
  </si>
  <si>
    <t xml:space="preserve">    城市环境卫生</t>
  </si>
  <si>
    <t xml:space="preserve">    公有房屋</t>
  </si>
  <si>
    <t xml:space="preserve">    城市防洪</t>
  </si>
  <si>
    <t xml:space="preserve">    其他城市基础设施配套费安排的支出</t>
  </si>
  <si>
    <t xml:space="preserve">  污水处理费及对应专项债务收入安排的支出</t>
  </si>
  <si>
    <t xml:space="preserve">    污水处理设施建设和运营</t>
  </si>
  <si>
    <t xml:space="preserve">    代征手续费</t>
  </si>
  <si>
    <t xml:space="preserve">    其他污水处理费安排的支出</t>
  </si>
  <si>
    <t xml:space="preserve">  大中型水库库区基金及对应专项债务收入安排的支出</t>
  </si>
  <si>
    <t xml:space="preserve">    解决移民遗留问题</t>
  </si>
  <si>
    <t xml:space="preserve">    库区防护工程维护</t>
  </si>
  <si>
    <t xml:space="preserve">    其他大中型水库库区基金支出</t>
  </si>
  <si>
    <t xml:space="preserve">  三峡水库库区基金支出</t>
  </si>
  <si>
    <t xml:space="preserve">    库区维护和管理</t>
  </si>
  <si>
    <t xml:space="preserve">    其他三峡水库库区基金支出</t>
  </si>
  <si>
    <t xml:space="preserve">  国家重大水利工程建设基金及对应专项债务收入安排的支出</t>
  </si>
  <si>
    <t xml:space="preserve">    三峡工程后续工作</t>
  </si>
  <si>
    <t xml:space="preserve">    地方重大水利工程建设</t>
  </si>
  <si>
    <t xml:space="preserve">    其他重大水利工程建设基金支出</t>
  </si>
  <si>
    <t xml:space="preserve">  海南省高等级公路车辆通行附加费及对应专项债务收入安排的支出</t>
  </si>
  <si>
    <t xml:space="preserve">    公路还贷</t>
  </si>
  <si>
    <t xml:space="preserve">    其他海南省高等级公路车辆通行附加费安排的支出</t>
  </si>
  <si>
    <t xml:space="preserve">  车辆通行费及对应专项债务收入安排的支出</t>
  </si>
  <si>
    <t xml:space="preserve">    政府还贷公路养护</t>
  </si>
  <si>
    <t xml:space="preserve">    政府还贷公路管理</t>
  </si>
  <si>
    <t xml:space="preserve">    其他车辆通行费安排的支出</t>
  </si>
  <si>
    <t xml:space="preserve">  港口建设费及对应专项债务收入安排的支出</t>
  </si>
  <si>
    <t xml:space="preserve">    航道建设和维护</t>
  </si>
  <si>
    <t xml:space="preserve">    航运保障系统建设</t>
  </si>
  <si>
    <t xml:space="preserve">    其他港口建设费安排的支出</t>
  </si>
  <si>
    <t xml:space="preserve">  铁路建设基金支出</t>
  </si>
  <si>
    <t xml:space="preserve">    铁路建设投资</t>
  </si>
  <si>
    <t xml:space="preserve">    购置铁路机车车辆</t>
  </si>
  <si>
    <t xml:space="preserve">    铁路还贷</t>
  </si>
  <si>
    <t xml:space="preserve">    建设项目铺底资金</t>
  </si>
  <si>
    <t xml:space="preserve">    勘测设计</t>
  </si>
  <si>
    <t xml:space="preserve">    注册资本金</t>
  </si>
  <si>
    <t xml:space="preserve">    周转资金</t>
  </si>
  <si>
    <t xml:space="preserve">    其他铁路建设基金支出</t>
  </si>
  <si>
    <t xml:space="preserve">  船舶油污损害赔偿基金支出</t>
  </si>
  <si>
    <t xml:space="preserve">    应急处置费用</t>
  </si>
  <si>
    <t xml:space="preserve">    控制清除污染</t>
  </si>
  <si>
    <t xml:space="preserve">    损失补偿</t>
  </si>
  <si>
    <t xml:space="preserve">    生态恢复</t>
  </si>
  <si>
    <t xml:space="preserve">    监视监测</t>
  </si>
  <si>
    <t xml:space="preserve">    其他船舶油污损害赔偿基金支出</t>
  </si>
  <si>
    <t xml:space="preserve">  民航发展基金支出</t>
  </si>
  <si>
    <t xml:space="preserve">    民航机场建设</t>
  </si>
  <si>
    <t xml:space="preserve">    民航安全</t>
  </si>
  <si>
    <t xml:space="preserve">    航线和机场补贴</t>
  </si>
  <si>
    <t xml:space="preserve">    民航节能减排</t>
  </si>
  <si>
    <t xml:space="preserve">    通用航空发展</t>
  </si>
  <si>
    <t xml:space="preserve">    征管经费</t>
  </si>
  <si>
    <t xml:space="preserve">    其他民航发展基金支出</t>
  </si>
  <si>
    <t xml:space="preserve">  农网还贷资金支出</t>
  </si>
  <si>
    <t xml:space="preserve">    中央农网还贷资金支出</t>
  </si>
  <si>
    <t xml:space="preserve">    地方农网还贷资金支出</t>
  </si>
  <si>
    <t xml:space="preserve">    其他农网还贷资金支出</t>
  </si>
  <si>
    <t xml:space="preserve">  旅游发展基金支出</t>
  </si>
  <si>
    <t xml:space="preserve">    宣传促销</t>
  </si>
  <si>
    <t xml:space="preserve">    行业规划</t>
  </si>
  <si>
    <t xml:space="preserve">    旅游事业补助</t>
  </si>
  <si>
    <t xml:space="preserve">    地方旅游开发项目补助</t>
  </si>
  <si>
    <t xml:space="preserve">    其他旅游发展基金支出</t>
  </si>
  <si>
    <t xml:space="preserve">    中央特别国债经营基金支出</t>
  </si>
  <si>
    <t xml:space="preserve">    中央特别国债经营基金财务支出</t>
  </si>
  <si>
    <t xml:space="preserve">  其他政府性基金及对应专项债务收入安排的支出</t>
  </si>
  <si>
    <t xml:space="preserve">  彩票发行销售机构业务费安排的支出</t>
  </si>
  <si>
    <t xml:space="preserve">    福利彩票发行机构的业务费支出</t>
  </si>
  <si>
    <t xml:space="preserve">    体育彩票发行机构的业务费支出</t>
  </si>
  <si>
    <t xml:space="preserve">    福利彩票销售机构的业务费支出</t>
  </si>
  <si>
    <t xml:space="preserve">    体育彩票销售机构的业务费支出</t>
  </si>
  <si>
    <t xml:space="preserve">    彩票兑奖周转金支出</t>
  </si>
  <si>
    <t xml:space="preserve">    彩票发行销售风险基金支出</t>
  </si>
  <si>
    <t xml:space="preserve">    彩票市场调控资金支出</t>
  </si>
  <si>
    <t xml:space="preserve">    其他彩票发行销售机构业务费安排的支出</t>
  </si>
  <si>
    <t xml:space="preserve">  彩票公益金及对应专项债务收入安排的支出</t>
  </si>
  <si>
    <t xml:space="preserve">    用于补充全国社会保障基金的彩票公益金支出</t>
  </si>
  <si>
    <t xml:space="preserve">    用于社会福利的彩票公益金支出</t>
  </si>
  <si>
    <t xml:space="preserve">    用于体育事业的彩票公益金支出</t>
  </si>
  <si>
    <t xml:space="preserve">    用于教育事业的彩票公益金支出</t>
  </si>
  <si>
    <t xml:space="preserve">    用于红十字事业的彩票公益金支出</t>
  </si>
  <si>
    <t xml:space="preserve">    用于残疾人事业的彩票公益金支出</t>
  </si>
  <si>
    <t xml:space="preserve">    用于文化事业的彩票公益金支出</t>
  </si>
  <si>
    <t xml:space="preserve">    用于扶贫的彩票公益金支出</t>
  </si>
  <si>
    <t xml:space="preserve">    用于法律援助的彩票公益金支出</t>
  </si>
  <si>
    <t xml:space="preserve">    用于城乡医疗救助的彩票公益金支出</t>
  </si>
  <si>
    <t xml:space="preserve">    用于其他社会公益事业的彩票公益金支出</t>
  </si>
  <si>
    <t xml:space="preserve">  地方政府专项债务付息支出</t>
  </si>
  <si>
    <t xml:space="preserve">    海南省高等级公路车辆通行附加费债务付息支出</t>
  </si>
  <si>
    <t xml:space="preserve">    港口建设费债务付息支出</t>
  </si>
  <si>
    <t xml:space="preserve">    国家电影事业发展专项资金债务付息支出</t>
  </si>
  <si>
    <t xml:space="preserve">    国有土地使用权出让金债务付息支出</t>
  </si>
  <si>
    <t xml:space="preserve">    国有土地收益基金债务付息支出</t>
  </si>
  <si>
    <t xml:space="preserve">    农业土地开发资金债务付息支出</t>
  </si>
  <si>
    <t xml:space="preserve">    大中型水库库区基金债务付息支出</t>
  </si>
  <si>
    <t xml:space="preserve">    彩票公益金债务付息支出</t>
  </si>
  <si>
    <t xml:space="preserve">    城市基础设施配套费债务付息支出</t>
  </si>
  <si>
    <t xml:space="preserve">    小型水库移民扶助基金债务付息支出</t>
  </si>
  <si>
    <t xml:space="preserve">    国家重大水利工程建设基金债务付息支出</t>
  </si>
  <si>
    <t xml:space="preserve">    车辆通行费债务付息支出</t>
  </si>
  <si>
    <t xml:space="preserve">    污水处理费债务付息支出</t>
  </si>
  <si>
    <t xml:space="preserve">    土地储备专项债券付息支出</t>
  </si>
  <si>
    <t xml:space="preserve">    政府收费公路专项债券付息支出</t>
  </si>
  <si>
    <t xml:space="preserve">    其他地方自行试点项目收益专项债券付息支出</t>
  </si>
  <si>
    <t xml:space="preserve">    其他政府性基金债务付息支出</t>
  </si>
  <si>
    <t xml:space="preserve">  地方政府专项债务发行费用支出</t>
  </si>
  <si>
    <t xml:space="preserve">    海南省高等级公路车辆通行附加费债务发行费用支出</t>
  </si>
  <si>
    <t xml:space="preserve">    港口建设费债务发行费用支出</t>
  </si>
  <si>
    <t xml:space="preserve">    国家电影事业发展专项资金债务发行费用支出</t>
  </si>
  <si>
    <t xml:space="preserve">    国有土地使用权出让金债务发行费用支出</t>
  </si>
  <si>
    <t xml:space="preserve">    国有土地收益基金债务发行费用支出</t>
  </si>
  <si>
    <t xml:space="preserve">    农业土地开发资金债务发行费用支出</t>
  </si>
  <si>
    <t xml:space="preserve">    大中型水库库区基金债务发行费用支出</t>
  </si>
  <si>
    <t xml:space="preserve">    彩票公益金债务发行费用支出</t>
  </si>
  <si>
    <t xml:space="preserve">    城市基础设施配套费债务发行费用支出</t>
  </si>
  <si>
    <t xml:space="preserve">    小型水库移民扶助基金债务发行费用支出</t>
  </si>
  <si>
    <t xml:space="preserve">    国家重大水利工程建设基金债务发行费用支出</t>
  </si>
  <si>
    <t xml:space="preserve">    车辆通行费债务发行费用支出</t>
  </si>
  <si>
    <t xml:space="preserve">    污水处理费债务发行费用支出</t>
  </si>
  <si>
    <t xml:space="preserve">    土地储备专项债券发行费用支出</t>
  </si>
  <si>
    <t xml:space="preserve">    政府收费公路专项债券发行费用支出</t>
  </si>
  <si>
    <t xml:space="preserve">    其他地方自行试点项目收益专项债券发行费用支出</t>
  </si>
  <si>
    <t xml:space="preserve">    其他政府性基金债务发行费用支出</t>
  </si>
  <si>
    <t>项    目</t>
  </si>
  <si>
    <t>企业职工基本养老保险基金</t>
  </si>
  <si>
    <t>机关事业单位基本养老保险基金</t>
  </si>
  <si>
    <t>职工基本医疗保险基金</t>
  </si>
  <si>
    <t>城乡居民基本医疗保险基金</t>
  </si>
  <si>
    <t>工伤保险基金</t>
  </si>
  <si>
    <t>失业保险基金</t>
  </si>
  <si>
    <t>一、收入</t>
  </si>
  <si>
    <t xml:space="preserve">   其中:保险费收入</t>
  </si>
  <si>
    <t xml:space="preserve">        利息收入</t>
  </si>
  <si>
    <t xml:space="preserve">        财政补贴收入</t>
  </si>
  <si>
    <t xml:space="preserve">        委托投资收益</t>
  </si>
  <si>
    <t xml:space="preserve">        其他收入</t>
  </si>
  <si>
    <t xml:space="preserve">        转移收入</t>
  </si>
  <si>
    <t xml:space="preserve">        中央调剂资金收入</t>
  </si>
  <si>
    <t>二、支出</t>
  </si>
  <si>
    <t xml:space="preserve">   其中:社会保险待遇支出</t>
  </si>
  <si>
    <t xml:space="preserve">        其他支出</t>
  </si>
  <si>
    <t xml:space="preserve">        转移支出</t>
  </si>
  <si>
    <t xml:space="preserve">        中央调剂资金支出</t>
  </si>
  <si>
    <t>三、本年收支结余</t>
  </si>
  <si>
    <t>四、年末滚存结余</t>
  </si>
  <si>
    <t>其中：</t>
    <phoneticPr fontId="4" type="noConversion"/>
  </si>
  <si>
    <t>县本级</t>
    <phoneticPr fontId="4" type="noConversion"/>
  </si>
  <si>
    <t>乡镇</t>
    <phoneticPr fontId="4" type="noConversion"/>
  </si>
  <si>
    <t>情况说明：乡镇支出汇总编入本级预算</t>
    <phoneticPr fontId="4" type="noConversion"/>
  </si>
  <si>
    <t>1.一般公共预算收入决算表</t>
    <phoneticPr fontId="15" type="noConversion"/>
  </si>
  <si>
    <t>4.一般公共预算税收返还和转移支付决算表（分地区，专项分项目）</t>
    <phoneticPr fontId="15" type="noConversion"/>
  </si>
  <si>
    <t>5.一般公共预算收支决算分县乡级表</t>
    <phoneticPr fontId="15" type="noConversion"/>
  </si>
  <si>
    <t>财政拨款列支数</t>
  </si>
  <si>
    <t>财政权责发生制列支数</t>
  </si>
  <si>
    <t>2018年内乡县一般公共预算(基本)支出决算经济分类表</t>
    <phoneticPr fontId="15" type="noConversion"/>
  </si>
  <si>
    <t>2018年度内乡县政府性基金预算支出决算功能分类表</t>
    <phoneticPr fontId="4" type="noConversion"/>
  </si>
  <si>
    <t>2018年度内乡县社会保险基金预算收支及结余情况表</t>
    <phoneticPr fontId="4" type="noConversion"/>
  </si>
  <si>
    <t>2018年度内乡县一般公共预算税收返还和转移支付决算表</t>
    <phoneticPr fontId="4" type="noConversion"/>
  </si>
  <si>
    <t>2018年度内乡县一般公共预算税收返还和转移支付决算表(乡镇)</t>
  </si>
  <si>
    <t>合  计</t>
  </si>
  <si>
    <t>湍东</t>
  </si>
  <si>
    <t>大桥</t>
  </si>
  <si>
    <t>赵店</t>
  </si>
  <si>
    <t>师岗</t>
  </si>
  <si>
    <t>瓦亭</t>
  </si>
  <si>
    <t>灌涨</t>
  </si>
  <si>
    <t>王店</t>
  </si>
  <si>
    <t>马山</t>
  </si>
  <si>
    <t>赤眉</t>
  </si>
  <si>
    <t>余关</t>
  </si>
  <si>
    <t>乍岖</t>
  </si>
  <si>
    <t>桃溪</t>
  </si>
  <si>
    <t>夏馆</t>
  </si>
  <si>
    <t>板场</t>
  </si>
  <si>
    <t>七里坪</t>
  </si>
  <si>
    <t>城镇</t>
  </si>
  <si>
    <t>1、增值税、消费税税收返还收入</t>
  </si>
  <si>
    <t>2、一般性转移支付收入</t>
  </si>
  <si>
    <t>3、专项转移支付收入</t>
  </si>
  <si>
    <t>2.一般公共预算支出决算表（功能分类）（本级）</t>
    <phoneticPr fontId="15" type="noConversion"/>
  </si>
  <si>
    <t>3.一般公共预算（基本）支出决算表（经济分类）（本级）</t>
    <phoneticPr fontId="15" type="noConversion"/>
  </si>
  <si>
    <t>8.政府性基金支出决算表 (本级)</t>
    <phoneticPr fontId="15" type="noConversion"/>
  </si>
  <si>
    <t>7.政府性基金收入决算表 (本级)</t>
    <phoneticPr fontId="15" type="noConversion"/>
  </si>
  <si>
    <t>6.政府性基金收支决算总表(本级)</t>
    <phoneticPr fontId="15" type="noConversion"/>
  </si>
  <si>
    <t>16.国有资本经营收支决算明细表（本级）</t>
    <phoneticPr fontId="15" type="noConversion"/>
  </si>
  <si>
    <t>11.社保基金收支决算总表 (本级)</t>
    <phoneticPr fontId="15" type="noConversion"/>
  </si>
  <si>
    <t>12.社保基金收入决算表 (本级)</t>
    <phoneticPr fontId="15" type="noConversion"/>
  </si>
  <si>
    <t>13.社保基金支出决算表 (本级)</t>
    <phoneticPr fontId="15" type="noConversion"/>
  </si>
  <si>
    <t>14.地方政府债务限额余额决算情况表（含一般和专项债务）</t>
    <phoneticPr fontId="15" type="noConversion"/>
  </si>
  <si>
    <t>15.国有资本经营收支决算总表（本级）</t>
    <phoneticPr fontId="15" type="noConversion"/>
  </si>
  <si>
    <t>17.国有资本经营收支决算明细表（本级）</t>
    <phoneticPr fontId="15" type="noConversion"/>
  </si>
  <si>
    <t>18.国有资本经营转移支付决算表情况说明（本级）</t>
    <phoneticPr fontId="15" type="noConversion"/>
  </si>
  <si>
    <t>10.政府性基金转移支付决算表及情况说明（分地区，专项分项目）</t>
    <phoneticPr fontId="15" type="noConversion"/>
  </si>
  <si>
    <r>
      <rPr>
        <b/>
        <sz val="16"/>
        <rFont val="宋体"/>
        <family val="3"/>
        <charset val="134"/>
      </rPr>
      <t>专项转移支付分地区分项目支付情况说明：</t>
    </r>
    <r>
      <rPr>
        <sz val="12"/>
        <rFont val="宋体"/>
        <family val="3"/>
        <charset val="134"/>
      </rPr>
      <t>按照现有的政府决算报表体系，没有单独编报政府性基金转移支付决算表，政府性基金转移支付资金在下表上级补助收入中反映。我县2018年政府性基金转移支付收入7436万元，全部属于专项转移支付，其中：大中型水库移民后期扶持基金收入929万元，小型水库移民扶助基金收入137万元，国有土地使用权出让收入1441万元，大中型水库库区基金收入53万元，车辆通行费相关收入3500万元，旅游发展基金收入5万元，彩票发行机构和彩票销售机构的业务费用5万元，彩票公益金收入1366万元。2018年政府性基金专项转移支付资金7436万元，分别按照项目资金要求用于县本级相应的项目建设。</t>
    </r>
    <phoneticPr fontId="4" type="noConversion"/>
  </si>
  <si>
    <t>2018年度内乡县政府性基金预算收入决算明细表</t>
  </si>
  <si>
    <t>决算14表</t>
  </si>
  <si>
    <t xml:space="preserve">  农网还贷资金收入</t>
  </si>
  <si>
    <t xml:space="preserve">    地方农网还贷资金收入</t>
  </si>
  <si>
    <t xml:space="preserve">  海南省高等级公路车辆通行附加费收入</t>
  </si>
  <si>
    <t xml:space="preserve">  港口建设费收入</t>
  </si>
  <si>
    <t xml:space="preserve">  旅游发展基金收入</t>
  </si>
  <si>
    <t xml:space="preserve">  国家电影事业发展专项资金收入</t>
  </si>
  <si>
    <t xml:space="preserve">  国有土地收益基金收入</t>
  </si>
  <si>
    <t xml:space="preserve">  农业土地开发资金收入</t>
  </si>
  <si>
    <t xml:space="preserve">  国有土地使用权出让收入</t>
  </si>
  <si>
    <t xml:space="preserve">    土地出让价款收入</t>
  </si>
  <si>
    <t xml:space="preserve">    补缴的土地价款</t>
  </si>
  <si>
    <t xml:space="preserve">    划拨土地收入</t>
  </si>
  <si>
    <t xml:space="preserve">    缴纳新增建设用地土地有偿使用费</t>
  </si>
  <si>
    <t xml:space="preserve">    其他土地出让收入</t>
  </si>
  <si>
    <t xml:space="preserve">  大中型水库库区基金收入</t>
  </si>
  <si>
    <t xml:space="preserve">    地方大中型水库库区基金收入</t>
  </si>
  <si>
    <t xml:space="preserve">  彩票公益金收入</t>
  </si>
  <si>
    <t xml:space="preserve">    福利彩票公益金收入</t>
  </si>
  <si>
    <t xml:space="preserve">    体育彩票公益金收入</t>
  </si>
  <si>
    <t xml:space="preserve">  城市基础设施配套费收入</t>
  </si>
  <si>
    <t xml:space="preserve">  小型水库移民扶助基金收入</t>
  </si>
  <si>
    <t xml:space="preserve">  国家重大水利工程建设基金收入</t>
  </si>
  <si>
    <t xml:space="preserve">    南水北调工程建设资金</t>
  </si>
  <si>
    <t xml:space="preserve">    三峡工程后续工作资金</t>
  </si>
  <si>
    <t xml:space="preserve">    省级重大水利工程建设资金</t>
  </si>
  <si>
    <t xml:space="preserve">  车辆通行费</t>
  </si>
  <si>
    <t xml:space="preserve">  污水处理费收入</t>
  </si>
  <si>
    <t xml:space="preserve">  彩票发行机构和彩票销售机构的业务费用</t>
  </si>
  <si>
    <t xml:space="preserve">    福利彩票销售机构的业务费用</t>
  </si>
  <si>
    <t xml:space="preserve">    体育彩票销售机构的业务费用</t>
  </si>
  <si>
    <t xml:space="preserve">    彩票兑奖周转金</t>
  </si>
  <si>
    <t xml:space="preserve">    彩票发行销售风险基金</t>
  </si>
  <si>
    <t xml:space="preserve">    彩票市场调控资金收入</t>
  </si>
  <si>
    <t xml:space="preserve">  其他政府性基金收入</t>
  </si>
  <si>
    <t xml:space="preserve">  土地储备专项债券对应项目专项收入</t>
  </si>
  <si>
    <t xml:space="preserve">  政府收费公路专项债券对应项目专项收入</t>
  </si>
  <si>
    <t xml:space="preserve">  其他地方自行试点项目收益专项债券对应项目专项收入</t>
  </si>
  <si>
    <t>2018年度内乡县社会保险基金预算收入情况表</t>
    <phoneticPr fontId="4" type="noConversion"/>
  </si>
  <si>
    <t>2018年度内乡县社会保险基金预算支出情况表</t>
    <phoneticPr fontId="4" type="noConversion"/>
  </si>
  <si>
    <t xml:space="preserve">  收  入</t>
    <phoneticPr fontId="4" type="noConversion"/>
  </si>
  <si>
    <t xml:space="preserve">  支  出</t>
    <phoneticPr fontId="4" type="noConversion"/>
  </si>
  <si>
    <t>2018年度内乡县国有资本经营预算收入决算明细表</t>
    <phoneticPr fontId="4" type="noConversion"/>
  </si>
  <si>
    <t>2018年度内乡县国有资本经营预算支出决算明细表</t>
    <phoneticPr fontId="4" type="noConversion"/>
  </si>
  <si>
    <t>9.政府性基金收支及结余决算明细表 (本级)</t>
    <phoneticPr fontId="15" type="noConversion"/>
  </si>
  <si>
    <t>基本支出</t>
    <phoneticPr fontId="15" type="noConversion"/>
  </si>
</sst>
</file>

<file path=xl/styles.xml><?xml version="1.0" encoding="utf-8"?>
<styleSheet xmlns="http://schemas.openxmlformats.org/spreadsheetml/2006/main">
  <numFmts count="36">
    <numFmt numFmtId="41" formatCode="_ * #,##0_ ;_ * \-#,##0_ ;_ * &quot;-&quot;_ ;_ @_ "/>
    <numFmt numFmtId="44" formatCode="_ &quot;¥&quot;* #,##0.00_ ;_ &quot;¥&quot;* \-#,##0.00_ ;_ &quot;¥&quot;* &quot;-&quot;??_ ;_ @_ "/>
    <numFmt numFmtId="43" formatCode="_ * #,##0.00_ ;_ * \-#,##0.00_ ;_ * &quot;-&quot;??_ ;_ @_ "/>
    <numFmt numFmtId="176" formatCode="&quot;$&quot;#,##0_);\(&quot;$&quot;#,##0\)"/>
    <numFmt numFmtId="177" formatCode="&quot;$&quot;#,##0_);[Red]\(&quot;$&quot;#,##0\)"/>
    <numFmt numFmtId="178" formatCode="&quot;$&quot;#,##0.00_);[Red]\(&quot;$&quot;#,##0.00\)"/>
    <numFmt numFmtId="179" formatCode="_(&quot;$&quot;* #,##0_);_(&quot;$&quot;* \(#,##0\);_(&quot;$&quot;* &quot;-&quot;_);_(@_)"/>
    <numFmt numFmtId="180" formatCode="_(&quot;$&quot;* #,##0.00_);_(&quot;$&quot;* \(#,##0.00\);_(&quot;$&quot;* &quot;-&quot;??_);_(@_)"/>
    <numFmt numFmtId="181" formatCode="yyyy&quot;年&quot;m&quot;月&quot;d&quot;日&quot;;@"/>
    <numFmt numFmtId="182" formatCode="_-* #,##0.00_-;\-* #,##0.00_-;_-* &quot;-&quot;??_-;_-@_-"/>
    <numFmt numFmtId="183" formatCode="#,##0;[Red]\(#,##0\)"/>
    <numFmt numFmtId="184" formatCode="_-&quot;$&quot;* #,##0_-;\-&quot;$&quot;* #,##0_-;_-&quot;$&quot;* &quot;-&quot;_-;_-@_-"/>
    <numFmt numFmtId="185" formatCode="_-&quot;$&quot;* #,##0.00_-;\-&quot;$&quot;* #,##0.00_-;_-&quot;$&quot;* &quot;-&quot;??_-;_-@_-"/>
    <numFmt numFmtId="186" formatCode="0.00_)"/>
    <numFmt numFmtId="187" formatCode="_-* #,##0\ _k_r_-;\-* #,##0\ _k_r_-;_-* &quot;-&quot;\ _k_r_-;_-@_-"/>
    <numFmt numFmtId="188" formatCode="_-* #,##0.00\ _k_r_-;\-* #,##0.00\ _k_r_-;_-* &quot;-&quot;??\ _k_r_-;_-@_-"/>
    <numFmt numFmtId="189" formatCode="&quot;綅&quot;\t#,##0_);[Red]\(&quot;綅&quot;\t#,##0\)"/>
    <numFmt numFmtId="190" formatCode="&quot;?\t#,##0_);[Red]\(&quot;&quot;?&quot;\t#,##0\)"/>
    <numFmt numFmtId="191" formatCode="#,##0;\-#,##0;&quot;-&quot;"/>
    <numFmt numFmtId="192" formatCode="#,##0;\(#,##0\)"/>
    <numFmt numFmtId="193" formatCode="\$#,##0.00;\(\$#,##0.00\)"/>
    <numFmt numFmtId="194" formatCode="\$#,##0;\(\$#,##0\)"/>
    <numFmt numFmtId="195" formatCode="_-* #,##0_$_-;\-* #,##0_$_-;_-* &quot;-&quot;_$_-;_-@_-"/>
    <numFmt numFmtId="196" formatCode="_-* #,##0.00_$_-;\-* #,##0.00_$_-;_-* &quot;-&quot;??_$_-;_-@_-"/>
    <numFmt numFmtId="197" formatCode="_-* #,##0&quot;$&quot;_-;\-* #,##0&quot;$&quot;_-;_-* &quot;-&quot;&quot;$&quot;_-;_-@_-"/>
    <numFmt numFmtId="198" formatCode="_-* #,##0.00&quot;$&quot;_-;\-* #,##0.00&quot;$&quot;_-;_-* &quot;-&quot;??&quot;$&quot;_-;_-@_-"/>
    <numFmt numFmtId="199" formatCode="yy\.mm\.dd"/>
    <numFmt numFmtId="200" formatCode="#,##0.0_);\(#,##0.0\)"/>
    <numFmt numFmtId="201" formatCode="&quot;$&quot;\ #,##0.00_-;[Red]&quot;$&quot;\ #,##0.00\-"/>
    <numFmt numFmtId="202" formatCode="_-&quot;$&quot;\ * #,##0_-;_-&quot;$&quot;\ * #,##0\-;_-&quot;$&quot;\ * &quot;-&quot;_-;_-@_-"/>
    <numFmt numFmtId="203" formatCode="_-&quot;$&quot;\ * #,##0.00_-;_-&quot;$&quot;\ * #,##0.00\-;_-&quot;$&quot;\ * &quot;-&quot;??_-;_-@_-"/>
    <numFmt numFmtId="204" formatCode="0;_琀"/>
    <numFmt numFmtId="205" formatCode="#."/>
    <numFmt numFmtId="206" formatCode="\$#.00"/>
    <numFmt numFmtId="207" formatCode="%#.00"/>
    <numFmt numFmtId="208" formatCode="0.00_);[Red]\(0.00\)"/>
  </numFmts>
  <fonts count="99">
    <font>
      <sz val="12"/>
      <name val="宋体"/>
      <charset val="134"/>
    </font>
    <font>
      <sz val="11"/>
      <color theme="1"/>
      <name val="宋体"/>
      <family val="2"/>
      <charset val="134"/>
      <scheme val="minor"/>
    </font>
    <font>
      <sz val="12"/>
      <name val="宋体"/>
      <family val="3"/>
      <charset val="134"/>
    </font>
    <font>
      <b/>
      <sz val="18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  <scheme val="minor"/>
    </font>
    <font>
      <b/>
      <sz val="16"/>
      <name val="宋体"/>
      <family val="3"/>
      <charset val="134"/>
    </font>
    <font>
      <b/>
      <sz val="12"/>
      <name val="宋体"/>
      <family val="3"/>
      <charset val="134"/>
    </font>
    <font>
      <sz val="12"/>
      <name val="Times New Roman"/>
      <family val="1"/>
    </font>
    <font>
      <sz val="7"/>
      <name val="Small Fonts"/>
      <family val="2"/>
    </font>
    <font>
      <sz val="10"/>
      <name val="MS Sans Serif"/>
      <family val="2"/>
    </font>
    <font>
      <sz val="11"/>
      <color indexed="8"/>
      <name val="宋体"/>
      <family val="3"/>
      <charset val="134"/>
    </font>
    <font>
      <sz val="10"/>
      <name val="Helv"/>
      <family val="2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12"/>
      <name val="宋体"/>
      <family val="3"/>
      <charset val="134"/>
    </font>
    <font>
      <b/>
      <sz val="18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sz val="14"/>
      <name val="宋体"/>
      <family val="3"/>
      <charset val="134"/>
    </font>
    <font>
      <b/>
      <sz val="10"/>
      <name val="宋体"/>
      <family val="3"/>
      <charset val="134"/>
    </font>
    <font>
      <b/>
      <sz val="18"/>
      <name val="宋体"/>
      <family val="3"/>
      <charset val="134"/>
    </font>
    <font>
      <sz val="10"/>
      <name val="宋体"/>
      <family val="3"/>
      <charset val="134"/>
    </font>
    <font>
      <b/>
      <sz val="10"/>
      <name val="宋体"/>
      <family val="3"/>
      <charset val="134"/>
    </font>
    <font>
      <sz val="10"/>
      <name val="Arial"/>
      <family val="2"/>
    </font>
    <font>
      <sz val="1"/>
      <color indexed="16"/>
      <name val="Courier"/>
      <family val="3"/>
    </font>
    <font>
      <sz val="1"/>
      <color indexed="8"/>
      <name val="Courier"/>
      <family val="3"/>
    </font>
    <font>
      <sz val="10"/>
      <color indexed="8"/>
      <name val="Arial"/>
      <family val="2"/>
    </font>
    <font>
      <sz val="10"/>
      <name val="Geneva"/>
      <family val="2"/>
    </font>
    <font>
      <sz val="1"/>
      <color indexed="0"/>
      <name val="Courier"/>
      <family val="3"/>
    </font>
    <font>
      <sz val="1"/>
      <color indexed="18"/>
      <name val="Courier"/>
      <family val="3"/>
    </font>
    <font>
      <sz val="12"/>
      <color indexed="8"/>
      <name val="楷体_GB2312"/>
      <family val="3"/>
      <charset val="134"/>
    </font>
    <font>
      <sz val="11"/>
      <color indexed="9"/>
      <name val="宋体"/>
      <family val="3"/>
      <charset val="134"/>
    </font>
    <font>
      <sz val="12"/>
      <color indexed="9"/>
      <name val="楷体_GB2312"/>
      <family val="3"/>
      <charset val="134"/>
    </font>
    <font>
      <sz val="12"/>
      <color indexed="9"/>
      <name val="宋体"/>
      <family val="3"/>
      <charset val="134"/>
    </font>
    <font>
      <sz val="12"/>
      <color indexed="8"/>
      <name val="宋体"/>
      <family val="3"/>
      <charset val="134"/>
    </font>
    <font>
      <sz val="8"/>
      <name val="Times New Roman"/>
      <family val="1"/>
    </font>
    <font>
      <sz val="11"/>
      <color indexed="20"/>
      <name val="宋体"/>
      <family val="3"/>
      <charset val="134"/>
    </font>
    <font>
      <sz val="7"/>
      <name val="Helv"/>
      <family val="2"/>
    </font>
    <font>
      <b/>
      <sz val="10"/>
      <name val="MS Sans Serif"/>
      <family val="2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sz val="10"/>
      <name val="Times New Roman"/>
      <family val="1"/>
    </font>
    <font>
      <sz val="12"/>
      <name val="Arial"/>
      <family val="2"/>
    </font>
    <font>
      <i/>
      <sz val="11"/>
      <color indexed="23"/>
      <name val="宋体"/>
      <family val="3"/>
      <charset val="134"/>
    </font>
    <font>
      <u/>
      <sz val="7.5"/>
      <color indexed="36"/>
      <name val="Arial"/>
      <family val="2"/>
    </font>
    <font>
      <sz val="11"/>
      <color indexed="17"/>
      <name val="宋体"/>
      <family val="3"/>
      <charset val="134"/>
    </font>
    <font>
      <sz val="8"/>
      <name val="Arial"/>
      <family val="2"/>
    </font>
    <font>
      <b/>
      <sz val="12"/>
      <name val="Arial"/>
      <family val="2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name val="Arial"/>
      <family val="2"/>
    </font>
    <font>
      <u/>
      <sz val="7.5"/>
      <color indexed="12"/>
      <name val="Arial"/>
      <family val="2"/>
    </font>
    <font>
      <sz val="11"/>
      <color indexed="62"/>
      <name val="宋体"/>
      <family val="3"/>
      <charset val="134"/>
    </font>
    <font>
      <sz val="12"/>
      <name val="Helv"/>
      <family val="2"/>
    </font>
    <font>
      <sz val="11"/>
      <color indexed="52"/>
      <name val="宋体"/>
      <family val="3"/>
      <charset val="134"/>
    </font>
    <font>
      <sz val="12"/>
      <color indexed="9"/>
      <name val="Helv"/>
      <family val="2"/>
    </font>
    <font>
      <sz val="11"/>
      <color indexed="60"/>
      <name val="宋体"/>
      <family val="3"/>
      <charset val="134"/>
    </font>
    <font>
      <sz val="10"/>
      <name val="Courier"/>
      <family val="3"/>
    </font>
    <font>
      <b/>
      <i/>
      <sz val="16"/>
      <name val="Helv"/>
      <family val="2"/>
    </font>
    <font>
      <b/>
      <sz val="11"/>
      <color indexed="63"/>
      <name val="宋体"/>
      <family val="3"/>
      <charset val="134"/>
    </font>
    <font>
      <sz val="7"/>
      <color indexed="10"/>
      <name val="Helv"/>
      <family val="2"/>
    </font>
    <font>
      <b/>
      <sz val="10"/>
      <name val="Tms Rmn"/>
      <family val="1"/>
    </font>
    <font>
      <sz val="10"/>
      <color indexed="8"/>
      <name val="MS Sans Serif"/>
      <family val="2"/>
    </font>
    <font>
      <b/>
      <sz val="18"/>
      <color indexed="56"/>
      <name val="宋体"/>
      <family val="3"/>
      <charset val="134"/>
    </font>
    <font>
      <sz val="11"/>
      <color indexed="10"/>
      <name val="宋体"/>
      <family val="3"/>
      <charset val="134"/>
    </font>
    <font>
      <b/>
      <sz val="15"/>
      <color indexed="56"/>
      <name val="楷体_GB2312"/>
      <family val="3"/>
      <charset val="134"/>
    </font>
    <font>
      <b/>
      <sz val="13"/>
      <color indexed="56"/>
      <name val="楷体_GB2312"/>
      <family val="3"/>
      <charset val="134"/>
    </font>
    <font>
      <b/>
      <sz val="11"/>
      <color indexed="56"/>
      <name val="楷体_GB2312"/>
      <family val="3"/>
      <charset val="134"/>
    </font>
    <font>
      <b/>
      <sz val="14"/>
      <name val="楷体"/>
      <family val="3"/>
      <charset val="134"/>
    </font>
    <font>
      <b/>
      <sz val="18"/>
      <color indexed="62"/>
      <name val="宋体"/>
      <family val="3"/>
      <charset val="134"/>
    </font>
    <font>
      <sz val="10"/>
      <name val="楷体"/>
      <family val="3"/>
      <charset val="134"/>
    </font>
    <font>
      <sz val="12"/>
      <color indexed="20"/>
      <name val="楷体_GB2312"/>
      <family val="3"/>
      <charset val="134"/>
    </font>
    <font>
      <sz val="12"/>
      <color indexed="20"/>
      <name val="宋体"/>
      <family val="3"/>
      <charset val="134"/>
    </font>
    <font>
      <sz val="10.5"/>
      <color indexed="20"/>
      <name val="宋体"/>
      <family val="3"/>
      <charset val="134"/>
    </font>
    <font>
      <sz val="12"/>
      <color indexed="16"/>
      <name val="宋体"/>
      <family val="3"/>
      <charset val="134"/>
    </font>
    <font>
      <sz val="10"/>
      <color indexed="20"/>
      <name val="宋体"/>
      <family val="3"/>
      <charset val="134"/>
    </font>
    <font>
      <u/>
      <sz val="12"/>
      <color indexed="12"/>
      <name val="宋体"/>
      <family val="3"/>
      <charset val="134"/>
    </font>
    <font>
      <b/>
      <sz val="9"/>
      <name val="Arial"/>
      <family val="2"/>
    </font>
    <font>
      <sz val="12"/>
      <name val="官帕眉"/>
      <family val="3"/>
      <charset val="134"/>
    </font>
    <font>
      <sz val="12"/>
      <color indexed="17"/>
      <name val="楷体_GB2312"/>
      <family val="3"/>
      <charset val="134"/>
    </font>
    <font>
      <sz val="12"/>
      <color indexed="17"/>
      <name val="宋体"/>
      <family val="3"/>
      <charset val="134"/>
    </font>
    <font>
      <sz val="10.5"/>
      <color indexed="17"/>
      <name val="宋体"/>
      <family val="3"/>
      <charset val="134"/>
    </font>
    <font>
      <sz val="10"/>
      <color indexed="17"/>
      <name val="宋体"/>
      <family val="3"/>
      <charset val="134"/>
    </font>
    <font>
      <u/>
      <sz val="12"/>
      <color indexed="20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2"/>
      <color indexed="8"/>
      <name val="楷体_GB2312"/>
      <family val="3"/>
      <charset val="134"/>
    </font>
    <font>
      <b/>
      <sz val="10"/>
      <name val="Arial"/>
      <family val="2"/>
    </font>
    <font>
      <sz val="12"/>
      <name val="新細明體"/>
      <family val="1"/>
    </font>
    <font>
      <b/>
      <sz val="12"/>
      <color indexed="52"/>
      <name val="楷体_GB2312"/>
      <family val="3"/>
      <charset val="134"/>
    </font>
    <font>
      <b/>
      <sz val="12"/>
      <color indexed="9"/>
      <name val="楷体_GB2312"/>
      <family val="3"/>
      <charset val="134"/>
    </font>
    <font>
      <i/>
      <sz val="12"/>
      <color indexed="23"/>
      <name val="楷体_GB2312"/>
      <family val="3"/>
      <charset val="134"/>
    </font>
    <font>
      <sz val="12"/>
      <color indexed="10"/>
      <name val="楷体_GB2312"/>
      <family val="3"/>
      <charset val="134"/>
    </font>
    <font>
      <sz val="12"/>
      <color indexed="52"/>
      <name val="楷体_GB2312"/>
      <family val="3"/>
      <charset val="134"/>
    </font>
    <font>
      <b/>
      <sz val="12"/>
      <color indexed="8"/>
      <name val="宋体"/>
      <family val="3"/>
      <charset val="134"/>
    </font>
    <font>
      <sz val="18"/>
      <color theme="1"/>
      <name val="宋体"/>
      <family val="2"/>
      <charset val="134"/>
      <scheme val="minor"/>
    </font>
    <font>
      <b/>
      <sz val="18"/>
      <name val="黑体"/>
      <family val="3"/>
      <charset val="134"/>
    </font>
  </fonts>
  <fills count="6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31"/>
        <bgColor indexed="64"/>
      </patternFill>
    </fill>
    <fill>
      <patternFill patternType="solid">
        <fgColor indexed="45"/>
      </patternFill>
    </fill>
    <fill>
      <patternFill patternType="solid">
        <fgColor indexed="45"/>
        <bgColor indexed="64"/>
      </patternFill>
    </fill>
    <fill>
      <patternFill patternType="solid">
        <fgColor indexed="42"/>
      </patternFill>
    </fill>
    <fill>
      <patternFill patternType="solid">
        <fgColor indexed="42"/>
        <bgColor indexed="64"/>
      </patternFill>
    </fill>
    <fill>
      <patternFill patternType="solid">
        <fgColor indexed="46"/>
      </patternFill>
    </fill>
    <fill>
      <patternFill patternType="solid">
        <fgColor indexed="46"/>
        <bgColor indexed="64"/>
      </patternFill>
    </fill>
    <fill>
      <patternFill patternType="solid">
        <fgColor indexed="27"/>
      </patternFill>
    </fill>
    <fill>
      <patternFill patternType="solid">
        <fgColor indexed="27"/>
        <bgColor indexed="64"/>
      </patternFill>
    </fill>
    <fill>
      <patternFill patternType="solid">
        <fgColor indexed="47"/>
      </patternFill>
    </fill>
    <fill>
      <patternFill patternType="solid">
        <fgColor indexed="47"/>
        <bgColor indexed="64"/>
      </patternFill>
    </fill>
    <fill>
      <patternFill patternType="solid">
        <fgColor indexed="44"/>
      </patternFill>
    </fill>
    <fill>
      <patternFill patternType="solid">
        <fgColor indexed="44"/>
        <bgColor indexed="64"/>
      </patternFill>
    </fill>
    <fill>
      <patternFill patternType="solid">
        <fgColor indexed="29"/>
      </patternFill>
    </fill>
    <fill>
      <patternFill patternType="solid">
        <fgColor indexed="29"/>
        <bgColor indexed="64"/>
      </patternFill>
    </fill>
    <fill>
      <patternFill patternType="solid">
        <fgColor indexed="11"/>
      </patternFill>
    </fill>
    <fill>
      <patternFill patternType="solid">
        <fgColor indexed="11"/>
        <bgColor indexed="64"/>
      </patternFill>
    </fill>
    <fill>
      <patternFill patternType="solid">
        <fgColor indexed="51"/>
      </patternFill>
    </fill>
    <fill>
      <patternFill patternType="solid">
        <fgColor indexed="51"/>
        <bgColor indexed="64"/>
      </patternFill>
    </fill>
    <fill>
      <patternFill patternType="solid">
        <fgColor indexed="30"/>
      </patternFill>
    </fill>
    <fill>
      <patternFill patternType="solid">
        <fgColor indexed="30"/>
        <bgColor indexed="64"/>
      </patternFill>
    </fill>
    <fill>
      <patternFill patternType="solid">
        <fgColor indexed="36"/>
      </patternFill>
    </fill>
    <fill>
      <patternFill patternType="solid">
        <fgColor indexed="36"/>
        <bgColor indexed="64"/>
      </patternFill>
    </fill>
    <fill>
      <patternFill patternType="solid">
        <fgColor indexed="49"/>
      </patternFill>
    </fill>
    <fill>
      <patternFill patternType="solid">
        <fgColor indexed="49"/>
        <bgColor indexed="64"/>
      </patternFill>
    </fill>
    <fill>
      <patternFill patternType="solid">
        <fgColor indexed="52"/>
      </patternFill>
    </fill>
    <fill>
      <patternFill patternType="solid">
        <fgColor indexed="52"/>
        <bgColor indexed="64"/>
      </patternFill>
    </fill>
    <fill>
      <patternFill patternType="solid">
        <fgColor indexed="54"/>
        <bgColor indexed="54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25"/>
        <bgColor indexed="25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42"/>
        <bgColor indexed="42"/>
      </patternFill>
    </fill>
    <fill>
      <patternFill patternType="solid">
        <fgColor indexed="49"/>
        <bgColor indexed="49"/>
      </patternFill>
    </fill>
    <fill>
      <patternFill patternType="solid">
        <fgColor indexed="27"/>
        <bgColor indexed="27"/>
      </patternFill>
    </fill>
    <fill>
      <patternFill patternType="solid">
        <fgColor indexed="52"/>
        <bgColor indexed="52"/>
      </patternFill>
    </fill>
    <fill>
      <patternFill patternType="solid">
        <fgColor indexed="47"/>
        <bgColor indexed="47"/>
      </patternFill>
    </fill>
    <fill>
      <patternFill patternType="solid">
        <f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55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15"/>
        <bgColor indexed="64"/>
      </patternFill>
    </fill>
    <fill>
      <patternFill patternType="solid">
        <fgColor indexed="12"/>
      </patternFill>
    </fill>
    <fill>
      <patternFill patternType="solid">
        <fgColor indexed="12"/>
        <bgColor indexed="64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26"/>
      </patternFill>
    </fill>
    <fill>
      <patternFill patternType="mediumGray">
        <fgColor indexed="22"/>
      </patternFill>
    </fill>
    <fill>
      <patternFill patternType="gray0625"/>
    </fill>
    <fill>
      <patternFill patternType="solid">
        <fgColor indexed="45"/>
        <bgColor indexed="45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62"/>
      </patternFill>
    </fill>
    <fill>
      <patternFill patternType="solid">
        <fgColor indexed="62"/>
        <bgColor indexed="64"/>
      </patternFill>
    </fill>
    <fill>
      <patternFill patternType="solid">
        <fgColor indexed="10"/>
      </patternFill>
    </fill>
    <fill>
      <patternFill patternType="solid">
        <fgColor indexed="10"/>
        <bgColor indexed="64"/>
      </patternFill>
    </fill>
    <fill>
      <patternFill patternType="solid">
        <fgColor indexed="57"/>
      </patternFill>
    </fill>
    <fill>
      <patternFill patternType="solid">
        <fgColor indexed="57"/>
        <bgColor indexed="64"/>
      </patternFill>
    </fill>
    <fill>
      <patternFill patternType="solid">
        <fgColor indexed="53"/>
      </patternFill>
    </fill>
    <fill>
      <patternFill patternType="solid">
        <fgColor indexed="5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286">
    <xf numFmtId="0" fontId="0" fillId="0" borderId="0"/>
    <xf numFmtId="0" fontId="9" fillId="0" borderId="0"/>
    <xf numFmtId="37" fontId="10" fillId="0" borderId="0"/>
    <xf numFmtId="0" fontId="1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12" fillId="0" borderId="0">
      <alignment vertical="center"/>
    </xf>
    <xf numFmtId="0" fontId="11" fillId="0" borderId="0"/>
    <xf numFmtId="41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3" fillId="0" borderId="0"/>
    <xf numFmtId="0" fontId="14" fillId="0" borderId="0">
      <alignment vertical="center"/>
    </xf>
    <xf numFmtId="0" fontId="16" fillId="0" borderId="0"/>
    <xf numFmtId="0" fontId="1" fillId="0" borderId="0">
      <alignment vertical="center"/>
    </xf>
    <xf numFmtId="0" fontId="12" fillId="0" borderId="0">
      <alignment vertical="center"/>
    </xf>
    <xf numFmtId="205" fontId="26" fillId="0" borderId="0">
      <protection locked="0"/>
    </xf>
    <xf numFmtId="205" fontId="26" fillId="0" borderId="0">
      <protection locked="0"/>
    </xf>
    <xf numFmtId="0" fontId="13" fillId="0" borderId="0"/>
    <xf numFmtId="205" fontId="26" fillId="0" borderId="0">
      <protection locked="0"/>
    </xf>
    <xf numFmtId="205" fontId="26" fillId="0" borderId="0">
      <protection locked="0"/>
    </xf>
    <xf numFmtId="205" fontId="26" fillId="0" borderId="0">
      <protection locked="0"/>
    </xf>
    <xf numFmtId="205" fontId="26" fillId="0" borderId="0">
      <protection locked="0"/>
    </xf>
    <xf numFmtId="205" fontId="26" fillId="0" borderId="0">
      <protection locked="0"/>
    </xf>
    <xf numFmtId="205" fontId="26" fillId="0" borderId="0">
      <protection locked="0"/>
    </xf>
    <xf numFmtId="205" fontId="26" fillId="0" borderId="0">
      <protection locked="0"/>
    </xf>
    <xf numFmtId="205" fontId="26" fillId="0" borderId="0">
      <protection locked="0"/>
    </xf>
    <xf numFmtId="205" fontId="26" fillId="0" borderId="0">
      <protection locked="0"/>
    </xf>
    <xf numFmtId="205" fontId="26" fillId="0" borderId="0">
      <protection locked="0"/>
    </xf>
    <xf numFmtId="205" fontId="26" fillId="0" borderId="0">
      <protection locked="0"/>
    </xf>
    <xf numFmtId="205" fontId="26" fillId="0" borderId="0">
      <protection locked="0"/>
    </xf>
    <xf numFmtId="205" fontId="26" fillId="0" borderId="0">
      <protection locked="0"/>
    </xf>
    <xf numFmtId="205" fontId="26" fillId="0" borderId="0">
      <protection locked="0"/>
    </xf>
    <xf numFmtId="205" fontId="26" fillId="0" borderId="0">
      <protection locked="0"/>
    </xf>
    <xf numFmtId="205" fontId="26" fillId="0" borderId="0">
      <protection locked="0"/>
    </xf>
    <xf numFmtId="205" fontId="26" fillId="0" borderId="0">
      <protection locked="0"/>
    </xf>
    <xf numFmtId="205" fontId="27" fillId="0" borderId="0">
      <protection locked="0"/>
    </xf>
    <xf numFmtId="205" fontId="27" fillId="0" borderId="0">
      <protection locked="0"/>
    </xf>
    <xf numFmtId="205" fontId="26" fillId="0" borderId="0">
      <protection locked="0"/>
    </xf>
    <xf numFmtId="205" fontId="26" fillId="0" borderId="0">
      <protection locked="0"/>
    </xf>
    <xf numFmtId="205" fontId="26" fillId="0" borderId="0">
      <protection locked="0"/>
    </xf>
    <xf numFmtId="205" fontId="26" fillId="0" borderId="0">
      <protection locked="0"/>
    </xf>
    <xf numFmtId="205" fontId="26" fillId="0" borderId="0">
      <protection locked="0"/>
    </xf>
    <xf numFmtId="205" fontId="26" fillId="0" borderId="0">
      <protection locked="0"/>
    </xf>
    <xf numFmtId="205" fontId="26" fillId="0" borderId="0">
      <protection locked="0"/>
    </xf>
    <xf numFmtId="205" fontId="26" fillId="0" borderId="0">
      <protection locked="0"/>
    </xf>
    <xf numFmtId="205" fontId="26" fillId="0" borderId="0">
      <protection locked="0"/>
    </xf>
    <xf numFmtId="205" fontId="26" fillId="0" borderId="0">
      <protection locked="0"/>
    </xf>
    <xf numFmtId="205" fontId="27" fillId="0" borderId="0">
      <protection locked="0"/>
    </xf>
    <xf numFmtId="205" fontId="27" fillId="0" borderId="0">
      <protection locked="0"/>
    </xf>
    <xf numFmtId="205" fontId="27" fillId="0" borderId="0">
      <protection locked="0"/>
    </xf>
    <xf numFmtId="205" fontId="27" fillId="0" borderId="0">
      <protection locked="0"/>
    </xf>
    <xf numFmtId="205" fontId="26" fillId="0" borderId="0">
      <protection locked="0"/>
    </xf>
    <xf numFmtId="205" fontId="26" fillId="0" borderId="0">
      <protection locked="0"/>
    </xf>
    <xf numFmtId="205" fontId="26" fillId="0" borderId="0">
      <protection locked="0"/>
    </xf>
    <xf numFmtId="205" fontId="26" fillId="0" borderId="0">
      <protection locked="0"/>
    </xf>
    <xf numFmtId="205" fontId="26" fillId="0" borderId="0">
      <protection locked="0"/>
    </xf>
    <xf numFmtId="205" fontId="26" fillId="0" borderId="0">
      <protection locked="0"/>
    </xf>
    <xf numFmtId="205" fontId="27" fillId="0" borderId="0">
      <protection locked="0"/>
    </xf>
    <xf numFmtId="205" fontId="27" fillId="0" borderId="0">
      <protection locked="0"/>
    </xf>
    <xf numFmtId="205" fontId="27" fillId="0" borderId="0">
      <protection locked="0"/>
    </xf>
    <xf numFmtId="205" fontId="27" fillId="0" borderId="0">
      <protection locked="0"/>
    </xf>
    <xf numFmtId="205" fontId="26" fillId="0" borderId="0">
      <protection locked="0"/>
    </xf>
    <xf numFmtId="205" fontId="26" fillId="0" borderId="0">
      <protection locked="0"/>
    </xf>
    <xf numFmtId="205" fontId="27" fillId="0" borderId="0">
      <protection locked="0"/>
    </xf>
    <xf numFmtId="205" fontId="27" fillId="0" borderId="0">
      <protection locked="0"/>
    </xf>
    <xf numFmtId="205" fontId="26" fillId="0" borderId="0">
      <protection locked="0"/>
    </xf>
    <xf numFmtId="205" fontId="26" fillId="0" borderId="0">
      <protection locked="0"/>
    </xf>
    <xf numFmtId="205" fontId="26" fillId="0" borderId="0">
      <protection locked="0"/>
    </xf>
    <xf numFmtId="205" fontId="26" fillId="0" borderId="0">
      <protection locked="0"/>
    </xf>
    <xf numFmtId="205" fontId="27" fillId="0" borderId="0">
      <protection locked="0"/>
    </xf>
    <xf numFmtId="205" fontId="27" fillId="0" borderId="0">
      <protection locked="0"/>
    </xf>
    <xf numFmtId="205" fontId="27" fillId="0" borderId="0">
      <protection locked="0"/>
    </xf>
    <xf numFmtId="205" fontId="27" fillId="0" borderId="0">
      <protection locked="0"/>
    </xf>
    <xf numFmtId="0" fontId="13" fillId="0" borderId="0"/>
    <xf numFmtId="0" fontId="25" fillId="0" borderId="0"/>
    <xf numFmtId="0" fontId="2" fillId="0" borderId="0">
      <alignment vertical="center"/>
    </xf>
    <xf numFmtId="205" fontId="27" fillId="0" borderId="0">
      <protection locked="0"/>
    </xf>
    <xf numFmtId="205" fontId="27" fillId="0" borderId="0">
      <protection locked="0"/>
    </xf>
    <xf numFmtId="0" fontId="9" fillId="0" borderId="0"/>
    <xf numFmtId="0" fontId="9" fillId="0" borderId="0"/>
    <xf numFmtId="0" fontId="13" fillId="0" borderId="0"/>
    <xf numFmtId="0" fontId="13" fillId="0" borderId="0"/>
    <xf numFmtId="0" fontId="9" fillId="0" borderId="0"/>
    <xf numFmtId="205" fontId="27" fillId="0" borderId="0">
      <protection locked="0"/>
    </xf>
    <xf numFmtId="205" fontId="27" fillId="0" borderId="0">
      <protection locked="0"/>
    </xf>
    <xf numFmtId="205" fontId="27" fillId="0" borderId="0">
      <protection locked="0"/>
    </xf>
    <xf numFmtId="205" fontId="27" fillId="0" borderId="0">
      <protection locked="0"/>
    </xf>
    <xf numFmtId="205" fontId="27" fillId="0" borderId="0">
      <protection locked="0"/>
    </xf>
    <xf numFmtId="205" fontId="27" fillId="0" borderId="0">
      <protection locked="0"/>
    </xf>
    <xf numFmtId="205" fontId="27" fillId="0" borderId="0">
      <protection locked="0"/>
    </xf>
    <xf numFmtId="205" fontId="27" fillId="0" borderId="0">
      <protection locked="0"/>
    </xf>
    <xf numFmtId="205" fontId="27" fillId="0" borderId="0">
      <protection locked="0"/>
    </xf>
    <xf numFmtId="205" fontId="27" fillId="0" borderId="0">
      <protection locked="0"/>
    </xf>
    <xf numFmtId="205" fontId="27" fillId="0" borderId="0">
      <protection locked="0"/>
    </xf>
    <xf numFmtId="205" fontId="27" fillId="0" borderId="0">
      <protection locked="0"/>
    </xf>
    <xf numFmtId="205" fontId="26" fillId="0" borderId="0">
      <protection locked="0"/>
    </xf>
    <xf numFmtId="205" fontId="26" fillId="0" borderId="0">
      <protection locked="0"/>
    </xf>
    <xf numFmtId="0" fontId="9" fillId="0" borderId="0"/>
    <xf numFmtId="0" fontId="25" fillId="0" borderId="0"/>
    <xf numFmtId="0" fontId="9" fillId="0" borderId="0"/>
    <xf numFmtId="0" fontId="9" fillId="0" borderId="0"/>
    <xf numFmtId="0" fontId="9" fillId="0" borderId="0"/>
    <xf numFmtId="0" fontId="13" fillId="0" borderId="0"/>
    <xf numFmtId="0" fontId="9" fillId="0" borderId="0"/>
    <xf numFmtId="205" fontId="26" fillId="0" borderId="0">
      <protection locked="0"/>
    </xf>
    <xf numFmtId="205" fontId="26" fillId="0" borderId="0">
      <protection locked="0"/>
    </xf>
    <xf numFmtId="0" fontId="13" fillId="0" borderId="0"/>
    <xf numFmtId="0" fontId="9" fillId="0" borderId="0"/>
    <xf numFmtId="0" fontId="13" fillId="0" borderId="0"/>
    <xf numFmtId="0" fontId="28" fillId="0" borderId="0">
      <alignment vertical="top"/>
    </xf>
    <xf numFmtId="0" fontId="25" fillId="0" borderId="0"/>
    <xf numFmtId="0" fontId="29" fillId="0" borderId="0"/>
    <xf numFmtId="49" fontId="25" fillId="0" borderId="0" applyFont="0" applyFill="0" applyBorder="0" applyAlignment="0" applyProtection="0"/>
    <xf numFmtId="205" fontId="26" fillId="0" borderId="0">
      <protection locked="0"/>
    </xf>
    <xf numFmtId="205" fontId="26" fillId="0" borderId="0">
      <protection locked="0"/>
    </xf>
    <xf numFmtId="0" fontId="13" fillId="0" borderId="0"/>
    <xf numFmtId="0" fontId="25" fillId="0" borderId="0"/>
    <xf numFmtId="0" fontId="13" fillId="0" borderId="0"/>
    <xf numFmtId="0" fontId="13" fillId="0" borderId="0"/>
    <xf numFmtId="0" fontId="25" fillId="0" borderId="0"/>
    <xf numFmtId="0" fontId="25" fillId="0" borderId="0"/>
    <xf numFmtId="0" fontId="25" fillId="0" borderId="0"/>
    <xf numFmtId="0" fontId="9" fillId="0" borderId="0"/>
    <xf numFmtId="0" fontId="9" fillId="0" borderId="0"/>
    <xf numFmtId="0" fontId="9" fillId="0" borderId="0"/>
    <xf numFmtId="0" fontId="28" fillId="0" borderId="0">
      <alignment vertical="top"/>
    </xf>
    <xf numFmtId="0" fontId="13" fillId="0" borderId="0"/>
    <xf numFmtId="0" fontId="13" fillId="0" borderId="0"/>
    <xf numFmtId="0" fontId="29" fillId="0" borderId="0"/>
    <xf numFmtId="0" fontId="13" fillId="0" borderId="0"/>
    <xf numFmtId="0" fontId="13" fillId="0" borderId="0"/>
    <xf numFmtId="0" fontId="9" fillId="0" borderId="0"/>
    <xf numFmtId="0" fontId="28" fillId="0" borderId="0">
      <alignment vertical="top"/>
    </xf>
    <xf numFmtId="0" fontId="13" fillId="0" borderId="0"/>
    <xf numFmtId="0" fontId="25" fillId="0" borderId="0"/>
    <xf numFmtId="0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205" fontId="26" fillId="0" borderId="0">
      <protection locked="0"/>
    </xf>
    <xf numFmtId="205" fontId="26" fillId="0" borderId="0">
      <protection locked="0"/>
    </xf>
    <xf numFmtId="205" fontId="26" fillId="0" borderId="0">
      <protection locked="0"/>
    </xf>
    <xf numFmtId="205" fontId="26" fillId="0" borderId="0">
      <protection locked="0"/>
    </xf>
    <xf numFmtId="205" fontId="26" fillId="0" borderId="0">
      <protection locked="0"/>
    </xf>
    <xf numFmtId="205" fontId="26" fillId="0" borderId="0">
      <protection locked="0"/>
    </xf>
    <xf numFmtId="205" fontId="26" fillId="0" borderId="0">
      <protection locked="0"/>
    </xf>
    <xf numFmtId="205" fontId="26" fillId="0" borderId="0">
      <protection locked="0"/>
    </xf>
    <xf numFmtId="205" fontId="26" fillId="0" borderId="0">
      <protection locked="0"/>
    </xf>
    <xf numFmtId="205" fontId="26" fillId="0" borderId="0">
      <protection locked="0"/>
    </xf>
    <xf numFmtId="205" fontId="26" fillId="0" borderId="0">
      <protection locked="0"/>
    </xf>
    <xf numFmtId="205" fontId="26" fillId="0" borderId="0">
      <protection locked="0"/>
    </xf>
    <xf numFmtId="205" fontId="26" fillId="0" borderId="0">
      <protection locked="0"/>
    </xf>
    <xf numFmtId="205" fontId="26" fillId="0" borderId="0">
      <protection locked="0"/>
    </xf>
    <xf numFmtId="0" fontId="25" fillId="0" borderId="0"/>
    <xf numFmtId="0" fontId="25" fillId="0" borderId="0"/>
    <xf numFmtId="205" fontId="26" fillId="0" borderId="0">
      <protection locked="0"/>
    </xf>
    <xf numFmtId="205" fontId="26" fillId="0" borderId="0">
      <protection locked="0"/>
    </xf>
    <xf numFmtId="205" fontId="26" fillId="0" borderId="0">
      <protection locked="0"/>
    </xf>
    <xf numFmtId="205" fontId="26" fillId="0" borderId="0">
      <protection locked="0"/>
    </xf>
    <xf numFmtId="205" fontId="26" fillId="0" borderId="0">
      <protection locked="0"/>
    </xf>
    <xf numFmtId="205" fontId="26" fillId="0" borderId="0">
      <protection locked="0"/>
    </xf>
    <xf numFmtId="205" fontId="26" fillId="0" borderId="0">
      <protection locked="0"/>
    </xf>
    <xf numFmtId="205" fontId="26" fillId="0" borderId="0">
      <protection locked="0"/>
    </xf>
    <xf numFmtId="0" fontId="9" fillId="0" borderId="0"/>
    <xf numFmtId="0" fontId="13" fillId="0" borderId="0"/>
    <xf numFmtId="0" fontId="13" fillId="0" borderId="0"/>
    <xf numFmtId="0" fontId="9" fillId="0" borderId="0"/>
    <xf numFmtId="205" fontId="26" fillId="0" borderId="0">
      <protection locked="0"/>
    </xf>
    <xf numFmtId="205" fontId="26" fillId="0" borderId="0">
      <protection locked="0"/>
    </xf>
    <xf numFmtId="0" fontId="9" fillId="0" borderId="0"/>
    <xf numFmtId="205" fontId="27" fillId="0" borderId="0">
      <protection locked="0"/>
    </xf>
    <xf numFmtId="205" fontId="27" fillId="0" borderId="0">
      <protection locked="0"/>
    </xf>
    <xf numFmtId="205" fontId="30" fillId="0" borderId="0">
      <protection locked="0"/>
    </xf>
    <xf numFmtId="205" fontId="30" fillId="0" borderId="0">
      <protection locked="0"/>
    </xf>
    <xf numFmtId="205" fontId="31" fillId="0" borderId="0">
      <protection locked="0"/>
    </xf>
    <xf numFmtId="205" fontId="31" fillId="0" borderId="0">
      <protection locked="0"/>
    </xf>
    <xf numFmtId="205" fontId="30" fillId="0" borderId="0">
      <protection locked="0"/>
    </xf>
    <xf numFmtId="205" fontId="30" fillId="0" borderId="0">
      <protection locked="0"/>
    </xf>
    <xf numFmtId="205" fontId="31" fillId="0" borderId="0">
      <protection locked="0"/>
    </xf>
    <xf numFmtId="205" fontId="31" fillId="0" borderId="0">
      <protection locked="0"/>
    </xf>
    <xf numFmtId="205" fontId="30" fillId="0" borderId="0">
      <protection locked="0"/>
    </xf>
    <xf numFmtId="205" fontId="27" fillId="0" borderId="0">
      <protection locked="0"/>
    </xf>
    <xf numFmtId="205" fontId="27" fillId="0" borderId="0">
      <protection locked="0"/>
    </xf>
    <xf numFmtId="205" fontId="26" fillId="0" borderId="0">
      <protection locked="0"/>
    </xf>
    <xf numFmtId="205" fontId="26" fillId="0" borderId="0">
      <protection locked="0"/>
    </xf>
    <xf numFmtId="205" fontId="26" fillId="0" borderId="0">
      <protection locked="0"/>
    </xf>
    <xf numFmtId="205" fontId="26" fillId="0" borderId="0">
      <protection locked="0"/>
    </xf>
    <xf numFmtId="205" fontId="26" fillId="0" borderId="0">
      <protection locked="0"/>
    </xf>
    <xf numFmtId="205" fontId="26" fillId="0" borderId="0">
      <protection locked="0"/>
    </xf>
    <xf numFmtId="205" fontId="26" fillId="0" borderId="0">
      <protection locked="0"/>
    </xf>
    <xf numFmtId="205" fontId="26" fillId="0" borderId="0">
      <protection locked="0"/>
    </xf>
    <xf numFmtId="205" fontId="27" fillId="0" borderId="0">
      <protection locked="0"/>
    </xf>
    <xf numFmtId="205" fontId="27" fillId="0" borderId="0">
      <protection locked="0"/>
    </xf>
    <xf numFmtId="205" fontId="27" fillId="0" borderId="0">
      <protection locked="0"/>
    </xf>
    <xf numFmtId="205" fontId="27" fillId="0" borderId="0">
      <protection locked="0"/>
    </xf>
    <xf numFmtId="205" fontId="27" fillId="0" borderId="0">
      <protection locked="0"/>
    </xf>
    <xf numFmtId="205" fontId="27" fillId="0" borderId="0">
      <protection locked="0"/>
    </xf>
    <xf numFmtId="205" fontId="27" fillId="0" borderId="0">
      <protection locked="0"/>
    </xf>
    <xf numFmtId="205" fontId="27" fillId="0" borderId="0">
      <protection locked="0"/>
    </xf>
    <xf numFmtId="205" fontId="27" fillId="0" borderId="0">
      <protection locked="0"/>
    </xf>
    <xf numFmtId="205" fontId="27" fillId="0" borderId="0">
      <protection locked="0"/>
    </xf>
    <xf numFmtId="205" fontId="27" fillId="0" borderId="0">
      <protection locked="0"/>
    </xf>
    <xf numFmtId="205" fontId="27" fillId="0" borderId="0">
      <protection locked="0"/>
    </xf>
    <xf numFmtId="205" fontId="27" fillId="0" borderId="0">
      <protection locked="0"/>
    </xf>
    <xf numFmtId="205" fontId="27" fillId="0" borderId="0">
      <protection locked="0"/>
    </xf>
    <xf numFmtId="205" fontId="26" fillId="0" borderId="0">
      <protection locked="0"/>
    </xf>
    <xf numFmtId="205" fontId="26" fillId="0" borderId="0">
      <protection locked="0"/>
    </xf>
    <xf numFmtId="205" fontId="30" fillId="0" borderId="0">
      <protection locked="0"/>
    </xf>
    <xf numFmtId="205" fontId="30" fillId="0" borderId="0">
      <protection locked="0"/>
    </xf>
    <xf numFmtId="205" fontId="31" fillId="0" borderId="0">
      <protection locked="0"/>
    </xf>
    <xf numFmtId="205" fontId="31" fillId="0" borderId="0">
      <protection locked="0"/>
    </xf>
    <xf numFmtId="0" fontId="9" fillId="0" borderId="0"/>
    <xf numFmtId="0" fontId="9" fillId="0" borderId="0"/>
    <xf numFmtId="0" fontId="12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205" fontId="27" fillId="0" borderId="0">
      <protection locked="0"/>
    </xf>
    <xf numFmtId="205" fontId="27" fillId="0" borderId="0">
      <protection locked="0"/>
    </xf>
    <xf numFmtId="205" fontId="26" fillId="0" borderId="0">
      <protection locked="0"/>
    </xf>
    <xf numFmtId="205" fontId="26" fillId="0" borderId="0">
      <protection locked="0"/>
    </xf>
    <xf numFmtId="205" fontId="26" fillId="0" borderId="0">
      <protection locked="0"/>
    </xf>
    <xf numFmtId="205" fontId="26" fillId="0" borderId="0">
      <protection locked="0"/>
    </xf>
    <xf numFmtId="205" fontId="27" fillId="0" borderId="0">
      <protection locked="0"/>
    </xf>
    <xf numFmtId="205" fontId="27" fillId="0" borderId="0">
      <protection locked="0"/>
    </xf>
    <xf numFmtId="205" fontId="26" fillId="0" borderId="0">
      <protection locked="0"/>
    </xf>
    <xf numFmtId="205" fontId="26" fillId="0" borderId="0">
      <protection locked="0"/>
    </xf>
    <xf numFmtId="205" fontId="26" fillId="0" borderId="0">
      <protection locked="0"/>
    </xf>
    <xf numFmtId="205" fontId="26" fillId="0" borderId="0">
      <protection locked="0"/>
    </xf>
    <xf numFmtId="205" fontId="26" fillId="0" borderId="0">
      <protection locked="0"/>
    </xf>
    <xf numFmtId="205" fontId="26" fillId="0" borderId="0">
      <protection locked="0"/>
    </xf>
    <xf numFmtId="205" fontId="26" fillId="0" borderId="0">
      <protection locked="0"/>
    </xf>
    <xf numFmtId="205" fontId="26" fillId="0" borderId="0">
      <protection locked="0"/>
    </xf>
    <xf numFmtId="205" fontId="26" fillId="0" borderId="0">
      <protection locked="0"/>
    </xf>
    <xf numFmtId="205" fontId="26" fillId="0" borderId="0">
      <protection locked="0"/>
    </xf>
    <xf numFmtId="205" fontId="27" fillId="0" borderId="0">
      <protection locked="0"/>
    </xf>
    <xf numFmtId="205" fontId="27" fillId="0" borderId="0">
      <protection locked="0"/>
    </xf>
    <xf numFmtId="205" fontId="26" fillId="0" borderId="0">
      <protection locked="0"/>
    </xf>
    <xf numFmtId="205" fontId="30" fillId="0" borderId="0">
      <protection locked="0"/>
    </xf>
    <xf numFmtId="205" fontId="26" fillId="0" borderId="0">
      <protection locked="0"/>
    </xf>
    <xf numFmtId="205" fontId="30" fillId="0" borderId="0">
      <protection locked="0"/>
    </xf>
    <xf numFmtId="205" fontId="27" fillId="0" borderId="0">
      <protection locked="0"/>
    </xf>
    <xf numFmtId="205" fontId="27" fillId="0" borderId="0">
      <protection locked="0"/>
    </xf>
    <xf numFmtId="205" fontId="30" fillId="0" borderId="0">
      <protection locked="0"/>
    </xf>
    <xf numFmtId="205" fontId="30" fillId="0" borderId="0">
      <protection locked="0"/>
    </xf>
    <xf numFmtId="0" fontId="12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13" fillId="0" borderId="0">
      <protection locked="0"/>
    </xf>
    <xf numFmtId="0" fontId="35" fillId="31" borderId="0" applyNumberFormat="0" applyBorder="0" applyAlignment="0" applyProtection="0"/>
    <xf numFmtId="0" fontId="36" fillId="32" borderId="0" applyNumberFormat="0" applyBorder="0" applyAlignment="0" applyProtection="0"/>
    <xf numFmtId="0" fontId="36" fillId="32" borderId="0" applyNumberFormat="0" applyBorder="0" applyAlignment="0" applyProtection="0"/>
    <xf numFmtId="0" fontId="36" fillId="32" borderId="0" applyNumberFormat="0" applyBorder="0" applyAlignment="0" applyProtection="0"/>
    <xf numFmtId="0" fontId="36" fillId="32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4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7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8" borderId="0" applyNumberFormat="0" applyBorder="0" applyAlignment="0" applyProtection="0"/>
    <xf numFmtId="0" fontId="36" fillId="38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1" borderId="0" applyNumberFormat="0" applyBorder="0" applyAlignment="0" applyProtection="0"/>
    <xf numFmtId="0" fontId="36" fillId="32" borderId="0" applyNumberFormat="0" applyBorder="0" applyAlignment="0" applyProtection="0"/>
    <xf numFmtId="0" fontId="36" fillId="32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1" borderId="0" applyNumberFormat="0" applyBorder="0" applyAlignment="0" applyProtection="0"/>
    <xf numFmtId="0" fontId="33" fillId="25" borderId="0" applyNumberFormat="0" applyBorder="0" applyAlignment="0" applyProtection="0">
      <alignment vertical="center"/>
    </xf>
    <xf numFmtId="0" fontId="35" fillId="39" borderId="0" applyNumberFormat="0" applyBorder="0" applyAlignment="0" applyProtection="0"/>
    <xf numFmtId="0" fontId="36" fillId="40" borderId="0" applyNumberFormat="0" applyBorder="0" applyAlignment="0" applyProtection="0"/>
    <xf numFmtId="0" fontId="36" fillId="40" borderId="0" applyNumberFormat="0" applyBorder="0" applyAlignment="0" applyProtection="0"/>
    <xf numFmtId="0" fontId="36" fillId="32" borderId="0" applyNumberFormat="0" applyBorder="0" applyAlignment="0" applyProtection="0"/>
    <xf numFmtId="0" fontId="36" fillId="32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9" borderId="0" applyNumberFormat="0" applyBorder="0" applyAlignment="0" applyProtection="0"/>
    <xf numFmtId="0" fontId="33" fillId="27" borderId="0" applyNumberFormat="0" applyBorder="0" applyAlignment="0" applyProtection="0">
      <alignment vertical="center"/>
    </xf>
    <xf numFmtId="0" fontId="35" fillId="41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42" borderId="0" applyNumberFormat="0" applyBorder="0" applyAlignment="0" applyProtection="0"/>
    <xf numFmtId="0" fontId="36" fillId="42" borderId="0" applyNumberFormat="0" applyBorder="0" applyAlignment="0" applyProtection="0"/>
    <xf numFmtId="0" fontId="35" fillId="42" borderId="0" applyNumberFormat="0" applyBorder="0" applyAlignment="0" applyProtection="0"/>
    <xf numFmtId="0" fontId="35" fillId="42" borderId="0" applyNumberFormat="0" applyBorder="0" applyAlignment="0" applyProtection="0"/>
    <xf numFmtId="0" fontId="35" fillId="41" borderId="0" applyNumberFormat="0" applyBorder="0" applyAlignment="0" applyProtection="0"/>
    <xf numFmtId="0" fontId="35" fillId="41" borderId="0" applyNumberFormat="0" applyBorder="0" applyAlignment="0" applyProtection="0"/>
    <xf numFmtId="205" fontId="31" fillId="0" borderId="0">
      <protection locked="0"/>
    </xf>
    <xf numFmtId="205" fontId="31" fillId="0" borderId="0">
      <protection locked="0"/>
    </xf>
    <xf numFmtId="205" fontId="31" fillId="0" borderId="0">
      <protection locked="0"/>
    </xf>
    <xf numFmtId="205" fontId="31" fillId="0" borderId="0">
      <protection locked="0"/>
    </xf>
    <xf numFmtId="0" fontId="37" fillId="0" borderId="0">
      <alignment horizontal="center" wrapText="1"/>
      <protection locked="0"/>
    </xf>
    <xf numFmtId="0" fontId="38" fillId="5" borderId="0" applyNumberFormat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3" fontId="39" fillId="0" borderId="0"/>
    <xf numFmtId="176" fontId="40" fillId="0" borderId="7" applyAlignment="0" applyProtection="0"/>
    <xf numFmtId="205" fontId="31" fillId="0" borderId="0">
      <protection locked="0"/>
    </xf>
    <xf numFmtId="205" fontId="31" fillId="0" borderId="0">
      <protection locked="0"/>
    </xf>
    <xf numFmtId="205" fontId="31" fillId="0" borderId="0">
      <protection locked="0"/>
    </xf>
    <xf numFmtId="205" fontId="31" fillId="0" borderId="0">
      <protection locked="0"/>
    </xf>
    <xf numFmtId="205" fontId="31" fillId="0" borderId="0">
      <protection locked="0"/>
    </xf>
    <xf numFmtId="205" fontId="31" fillId="0" borderId="0">
      <protection locked="0"/>
    </xf>
    <xf numFmtId="205" fontId="30" fillId="0" borderId="0">
      <protection locked="0"/>
    </xf>
    <xf numFmtId="205" fontId="30" fillId="0" borderId="0">
      <protection locked="0"/>
    </xf>
    <xf numFmtId="205" fontId="30" fillId="0" borderId="0">
      <protection locked="0"/>
    </xf>
    <xf numFmtId="205" fontId="30" fillId="0" borderId="0">
      <protection locked="0"/>
    </xf>
    <xf numFmtId="205" fontId="30" fillId="0" borderId="0">
      <protection locked="0"/>
    </xf>
    <xf numFmtId="205" fontId="30" fillId="0" borderId="0">
      <protection locked="0"/>
    </xf>
    <xf numFmtId="191" fontId="28" fillId="0" borderId="0" applyFill="0" applyBorder="0" applyAlignment="0"/>
    <xf numFmtId="0" fontId="41" fillId="43" borderId="10" applyNumberFormat="0" applyAlignment="0" applyProtection="0">
      <alignment vertical="center"/>
    </xf>
    <xf numFmtId="0" fontId="41" fillId="44" borderId="10" applyNumberFormat="0" applyAlignment="0" applyProtection="0">
      <alignment vertical="center"/>
    </xf>
    <xf numFmtId="0" fontId="42" fillId="45" borderId="11" applyNumberFormat="0" applyAlignment="0" applyProtection="0">
      <alignment vertical="center"/>
    </xf>
    <xf numFmtId="0" fontId="42" fillId="46" borderId="11" applyNumberFormat="0" applyAlignment="0" applyProtection="0">
      <alignment vertical="center"/>
    </xf>
    <xf numFmtId="4" fontId="27" fillId="0" borderId="0">
      <protection locked="0"/>
    </xf>
    <xf numFmtId="41" fontId="25" fillId="0" borderId="0" applyFont="0" applyFill="0" applyBorder="0" applyAlignment="0" applyProtection="0"/>
    <xf numFmtId="4" fontId="27" fillId="0" borderId="0">
      <protection locked="0"/>
    </xf>
    <xf numFmtId="192" fontId="43" fillId="0" borderId="0"/>
    <xf numFmtId="182" fontId="25" fillId="0" borderId="0" applyFont="0" applyFill="0" applyBorder="0" applyAlignment="0" applyProtection="0"/>
    <xf numFmtId="183" fontId="25" fillId="0" borderId="0"/>
    <xf numFmtId="206" fontId="27" fillId="0" borderId="0">
      <protection locked="0"/>
    </xf>
    <xf numFmtId="184" fontId="25" fillId="0" borderId="0" applyFont="0" applyFill="0" applyBorder="0" applyAlignment="0" applyProtection="0"/>
    <xf numFmtId="206" fontId="27" fillId="0" borderId="0">
      <protection locked="0"/>
    </xf>
    <xf numFmtId="203" fontId="25" fillId="0" borderId="0" applyFont="0" applyFill="0" applyBorder="0" applyAlignment="0" applyProtection="0"/>
    <xf numFmtId="193" fontId="43" fillId="0" borderId="0"/>
    <xf numFmtId="0" fontId="44" fillId="0" borderId="0" applyProtection="0"/>
    <xf numFmtId="41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94" fontId="43" fillId="0" borderId="0"/>
    <xf numFmtId="0" fontId="12" fillId="0" borderId="0">
      <alignment vertical="center"/>
    </xf>
    <xf numFmtId="0" fontId="12" fillId="0" borderId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2" fontId="44" fillId="0" borderId="0" applyProtection="0"/>
    <xf numFmtId="0" fontId="46" fillId="0" borderId="0" applyNumberFormat="0" applyFill="0" applyBorder="0" applyAlignment="0" applyProtection="0">
      <alignment vertical="top"/>
      <protection locked="0"/>
    </xf>
    <xf numFmtId="0" fontId="47" fillId="7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38" fontId="48" fillId="44" borderId="0" applyNumberFormat="0" applyBorder="0" applyAlignment="0" applyProtection="0"/>
    <xf numFmtId="0" fontId="49" fillId="0" borderId="12" applyNumberFormat="0" applyAlignment="0" applyProtection="0">
      <alignment horizontal="left" vertical="center"/>
    </xf>
    <xf numFmtId="0" fontId="49" fillId="0" borderId="8">
      <alignment horizontal="left" vertical="center"/>
    </xf>
    <xf numFmtId="0" fontId="50" fillId="0" borderId="13" applyNumberFormat="0" applyFill="0" applyAlignment="0" applyProtection="0">
      <alignment vertical="center"/>
    </xf>
    <xf numFmtId="0" fontId="50" fillId="0" borderId="13" applyNumberFormat="0" applyFill="0" applyAlignment="0" applyProtection="0">
      <alignment vertical="center"/>
    </xf>
    <xf numFmtId="0" fontId="51" fillId="0" borderId="14" applyNumberFormat="0" applyFill="0" applyAlignment="0" applyProtection="0">
      <alignment vertical="center"/>
    </xf>
    <xf numFmtId="0" fontId="51" fillId="0" borderId="14" applyNumberFormat="0" applyFill="0" applyAlignment="0" applyProtection="0">
      <alignment vertical="center"/>
    </xf>
    <xf numFmtId="0" fontId="52" fillId="0" borderId="15" applyNumberFormat="0" applyFill="0" applyAlignment="0" applyProtection="0">
      <alignment vertical="center"/>
    </xf>
    <xf numFmtId="0" fontId="52" fillId="0" borderId="15" applyNumberFormat="0" applyFill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0" borderId="0" applyProtection="0"/>
    <xf numFmtId="0" fontId="49" fillId="0" borderId="0" applyProtection="0"/>
    <xf numFmtId="0" fontId="54" fillId="0" borderId="0" applyNumberFormat="0" applyFill="0" applyBorder="0" applyAlignment="0" applyProtection="0">
      <alignment vertical="top"/>
      <protection locked="0"/>
    </xf>
    <xf numFmtId="0" fontId="55" fillId="13" borderId="10" applyNumberFormat="0" applyAlignment="0" applyProtection="0">
      <alignment vertical="center"/>
    </xf>
    <xf numFmtId="10" fontId="48" fillId="47" borderId="1" applyNumberFormat="0" applyBorder="0" applyAlignment="0" applyProtection="0"/>
    <xf numFmtId="0" fontId="55" fillId="14" borderId="10" applyNumberFormat="0" applyAlignment="0" applyProtection="0">
      <alignment vertical="center"/>
    </xf>
    <xf numFmtId="200" fontId="56" fillId="48" borderId="0"/>
    <xf numFmtId="200" fontId="56" fillId="49" borderId="0"/>
    <xf numFmtId="0" fontId="57" fillId="0" borderId="16" applyNumberFormat="0" applyFill="0" applyAlignment="0" applyProtection="0">
      <alignment vertical="center"/>
    </xf>
    <xf numFmtId="0" fontId="57" fillId="0" borderId="16" applyNumberFormat="0" applyFill="0" applyAlignment="0" applyProtection="0">
      <alignment vertical="center"/>
    </xf>
    <xf numFmtId="200" fontId="58" fillId="50" borderId="0"/>
    <xf numFmtId="200" fontId="58" fillId="51" borderId="0"/>
    <xf numFmtId="38" fontId="11" fillId="0" borderId="0" applyFont="0" applyFill="0" applyBorder="0" applyAlignment="0" applyProtection="0"/>
    <xf numFmtId="40" fontId="11" fillId="0" borderId="0" applyFont="0" applyFill="0" applyBorder="0" applyAlignment="0" applyProtection="0"/>
    <xf numFmtId="202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177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201" fontId="25" fillId="0" borderId="0" applyFont="0" applyFill="0" applyBorder="0" applyAlignment="0" applyProtection="0"/>
    <xf numFmtId="202" fontId="25" fillId="0" borderId="0" applyFont="0" applyFill="0" applyBorder="0" applyAlignment="0" applyProtection="0"/>
    <xf numFmtId="0" fontId="59" fillId="52" borderId="0" applyNumberFormat="0" applyBorder="0" applyAlignment="0" applyProtection="0">
      <alignment vertical="center"/>
    </xf>
    <xf numFmtId="0" fontId="59" fillId="53" borderId="0" applyNumberFormat="0" applyBorder="0" applyAlignment="0" applyProtection="0">
      <alignment vertical="center"/>
    </xf>
    <xf numFmtId="0" fontId="43" fillId="0" borderId="0"/>
    <xf numFmtId="0" fontId="60" fillId="0" borderId="0"/>
    <xf numFmtId="0" fontId="60" fillId="0" borderId="0"/>
    <xf numFmtId="0" fontId="56" fillId="0" borderId="0"/>
    <xf numFmtId="205" fontId="31" fillId="0" borderId="0">
      <protection locked="0"/>
    </xf>
    <xf numFmtId="186" fontId="61" fillId="0" borderId="0"/>
    <xf numFmtId="205" fontId="31" fillId="0" borderId="0">
      <protection locked="0"/>
    </xf>
    <xf numFmtId="0" fontId="13" fillId="0" borderId="0"/>
    <xf numFmtId="0" fontId="12" fillId="54" borderId="17" applyNumberFormat="0" applyFont="0" applyAlignment="0" applyProtection="0">
      <alignment vertical="center"/>
    </xf>
    <xf numFmtId="0" fontId="12" fillId="47" borderId="17" applyNumberFormat="0" applyFont="0" applyAlignment="0" applyProtection="0">
      <alignment vertical="center"/>
    </xf>
    <xf numFmtId="0" fontId="62" fillId="43" borderId="18" applyNumberFormat="0" applyAlignment="0" applyProtection="0">
      <alignment vertical="center"/>
    </xf>
    <xf numFmtId="0" fontId="62" fillId="44" borderId="18" applyNumberFormat="0" applyAlignment="0" applyProtection="0">
      <alignment vertical="center"/>
    </xf>
    <xf numFmtId="14" fontId="37" fillId="0" borderId="0">
      <alignment horizontal="center" wrapText="1"/>
      <protection locked="0"/>
    </xf>
    <xf numFmtId="207" fontId="27" fillId="0" borderId="0">
      <protection locked="0"/>
    </xf>
    <xf numFmtId="10" fontId="25" fillId="0" borderId="0" applyFont="0" applyFill="0" applyBorder="0" applyAlignment="0" applyProtection="0"/>
    <xf numFmtId="207" fontId="27" fillId="0" borderId="0">
      <protection locked="0"/>
    </xf>
    <xf numFmtId="9" fontId="13" fillId="0" borderId="0" applyFont="0" applyFill="0" applyBorder="0" applyAlignment="0" applyProtection="0"/>
    <xf numFmtId="13" fontId="25" fillId="0" borderId="0" applyFont="0" applyFill="0" applyProtection="0"/>
    <xf numFmtId="0" fontId="11" fillId="0" borderId="0" applyNumberFormat="0" applyFont="0" applyFill="0" applyBorder="0" applyAlignment="0" applyProtection="0">
      <alignment horizontal="left"/>
    </xf>
    <xf numFmtId="15" fontId="11" fillId="0" borderId="0" applyFont="0" applyFill="0" applyBorder="0" applyAlignment="0" applyProtection="0"/>
    <xf numFmtId="4" fontId="11" fillId="0" borderId="0" applyFont="0" applyFill="0" applyBorder="0" applyAlignment="0" applyProtection="0"/>
    <xf numFmtId="0" fontId="40" fillId="0" borderId="19">
      <alignment horizontal="center"/>
    </xf>
    <xf numFmtId="3" fontId="11" fillId="0" borderId="0" applyFont="0" applyFill="0" applyBorder="0" applyAlignment="0" applyProtection="0"/>
    <xf numFmtId="0" fontId="11" fillId="55" borderId="0" applyNumberFormat="0" applyFont="0" applyBorder="0" applyAlignment="0" applyProtection="0"/>
    <xf numFmtId="3" fontId="63" fillId="0" borderId="0"/>
    <xf numFmtId="0" fontId="2" fillId="0" borderId="0" applyNumberFormat="0" applyFill="0" applyBorder="0" applyAlignment="0" applyProtection="0"/>
    <xf numFmtId="0" fontId="64" fillId="56" borderId="9">
      <protection locked="0"/>
    </xf>
    <xf numFmtId="0" fontId="64" fillId="56" borderId="9">
      <protection locked="0"/>
    </xf>
    <xf numFmtId="0" fontId="65" fillId="0" borderId="0"/>
    <xf numFmtId="0" fontId="64" fillId="56" borderId="9">
      <protection locked="0"/>
    </xf>
    <xf numFmtId="0" fontId="64" fillId="56" borderId="9">
      <protection locked="0"/>
    </xf>
    <xf numFmtId="0" fontId="64" fillId="56" borderId="9">
      <protection locked="0"/>
    </xf>
    <xf numFmtId="0" fontId="64" fillId="56" borderId="9">
      <protection locked="0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44" fillId="0" borderId="20" applyProtection="0"/>
    <xf numFmtId="187" fontId="25" fillId="0" borderId="0" applyFont="0" applyFill="0" applyBorder="0" applyAlignment="0" applyProtection="0"/>
    <xf numFmtId="188" fontId="25" fillId="0" borderId="0" applyFont="0" applyFill="0" applyBorder="0" applyAlignment="0" applyProtection="0"/>
    <xf numFmtId="189" fontId="9" fillId="0" borderId="0" applyFont="0" applyFill="0" applyBorder="0" applyAlignment="0" applyProtection="0"/>
    <xf numFmtId="190" fontId="9" fillId="0" borderId="0" applyFont="0" applyFill="0" applyBorder="0" applyAlignment="0" applyProtection="0"/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205" fontId="30" fillId="0" borderId="0">
      <protection locked="0"/>
    </xf>
    <xf numFmtId="205" fontId="30" fillId="0" borderId="0">
      <protection locked="0"/>
    </xf>
    <xf numFmtId="205" fontId="30" fillId="0" borderId="0">
      <protection locked="0"/>
    </xf>
    <xf numFmtId="205" fontId="30" fillId="0" borderId="0">
      <protection locked="0"/>
    </xf>
    <xf numFmtId="205" fontId="27" fillId="0" borderId="0">
      <protection locked="0"/>
    </xf>
    <xf numFmtId="205" fontId="27" fillId="0" borderId="0">
      <protection locked="0"/>
    </xf>
    <xf numFmtId="205" fontId="27" fillId="0" borderId="0">
      <protection locked="0"/>
    </xf>
    <xf numFmtId="205" fontId="27" fillId="0" borderId="0">
      <protection locked="0"/>
    </xf>
    <xf numFmtId="205" fontId="27" fillId="0" borderId="0">
      <protection locked="0"/>
    </xf>
    <xf numFmtId="205" fontId="27" fillId="0" borderId="0">
      <protection locked="0"/>
    </xf>
    <xf numFmtId="205" fontId="27" fillId="0" borderId="0">
      <protection locked="0"/>
    </xf>
    <xf numFmtId="205" fontId="27" fillId="0" borderId="0">
      <protection locked="0"/>
    </xf>
    <xf numFmtId="205" fontId="27" fillId="0" borderId="0">
      <protection locked="0"/>
    </xf>
    <xf numFmtId="205" fontId="27" fillId="0" borderId="0">
      <protection locked="0"/>
    </xf>
    <xf numFmtId="205" fontId="27" fillId="0" borderId="0">
      <protection locked="0"/>
    </xf>
    <xf numFmtId="205" fontId="27" fillId="0" borderId="0">
      <protection locked="0"/>
    </xf>
    <xf numFmtId="205" fontId="27" fillId="0" borderId="0">
      <protection locked="0"/>
    </xf>
    <xf numFmtId="205" fontId="27" fillId="0" borderId="0">
      <protection locked="0"/>
    </xf>
    <xf numFmtId="205" fontId="27" fillId="0" borderId="0">
      <protection locked="0"/>
    </xf>
    <xf numFmtId="205" fontId="27" fillId="0" borderId="0">
      <protection locked="0"/>
    </xf>
    <xf numFmtId="205" fontId="27" fillId="0" borderId="0">
      <protection locked="0"/>
    </xf>
    <xf numFmtId="205" fontId="27" fillId="0" borderId="0">
      <protection locked="0"/>
    </xf>
    <xf numFmtId="205" fontId="27" fillId="0" borderId="0">
      <protection locked="0"/>
    </xf>
    <xf numFmtId="205" fontId="27" fillId="0" borderId="0">
      <protection locked="0"/>
    </xf>
    <xf numFmtId="205" fontId="27" fillId="0" borderId="0">
      <protection locked="0"/>
    </xf>
    <xf numFmtId="205" fontId="27" fillId="0" borderId="0">
      <protection locked="0"/>
    </xf>
    <xf numFmtId="205" fontId="27" fillId="0" borderId="0">
      <protection locked="0"/>
    </xf>
    <xf numFmtId="205" fontId="27" fillId="0" borderId="0">
      <protection locked="0"/>
    </xf>
    <xf numFmtId="205" fontId="27" fillId="0" borderId="0">
      <protection locked="0"/>
    </xf>
    <xf numFmtId="205" fontId="27" fillId="0" borderId="0">
      <protection locked="0"/>
    </xf>
    <xf numFmtId="205" fontId="27" fillId="0" borderId="0">
      <protection locked="0"/>
    </xf>
    <xf numFmtId="205" fontId="27" fillId="0" borderId="0">
      <protection locked="0"/>
    </xf>
    <xf numFmtId="205" fontId="27" fillId="0" borderId="0">
      <protection locked="0"/>
    </xf>
    <xf numFmtId="205" fontId="27" fillId="0" borderId="0">
      <protection locked="0"/>
    </xf>
    <xf numFmtId="205" fontId="27" fillId="0" borderId="0">
      <protection locked="0"/>
    </xf>
    <xf numFmtId="205" fontId="27" fillId="0" borderId="0">
      <protection locked="0"/>
    </xf>
    <xf numFmtId="205" fontId="27" fillId="0" borderId="0">
      <protection locked="0"/>
    </xf>
    <xf numFmtId="205" fontId="27" fillId="0" borderId="0">
      <protection locked="0"/>
    </xf>
    <xf numFmtId="205" fontId="27" fillId="0" borderId="0">
      <protection locked="0"/>
    </xf>
    <xf numFmtId="205" fontId="27" fillId="0" borderId="0">
      <protection locked="0"/>
    </xf>
    <xf numFmtId="205" fontId="27" fillId="0" borderId="0">
      <protection locked="0"/>
    </xf>
    <xf numFmtId="205" fontId="27" fillId="0" borderId="0">
      <protection locked="0"/>
    </xf>
    <xf numFmtId="205" fontId="27" fillId="0" borderId="0">
      <protection locked="0"/>
    </xf>
    <xf numFmtId="205" fontId="27" fillId="0" borderId="0">
      <protection locked="0"/>
    </xf>
    <xf numFmtId="205" fontId="27" fillId="0" borderId="0">
      <protection locked="0"/>
    </xf>
    <xf numFmtId="205" fontId="27" fillId="0" borderId="0">
      <protection locked="0"/>
    </xf>
    <xf numFmtId="205" fontId="27" fillId="0" borderId="0">
      <protection locked="0"/>
    </xf>
    <xf numFmtId="205" fontId="27" fillId="0" borderId="0">
      <protection locked="0"/>
    </xf>
    <xf numFmtId="205" fontId="27" fillId="0" borderId="0">
      <protection locked="0"/>
    </xf>
    <xf numFmtId="205" fontId="27" fillId="0" borderId="0">
      <protection locked="0"/>
    </xf>
    <xf numFmtId="205" fontId="27" fillId="0" borderId="0">
      <protection locked="0"/>
    </xf>
    <xf numFmtId="205" fontId="27" fillId="0" borderId="0">
      <protection locked="0"/>
    </xf>
    <xf numFmtId="205" fontId="27" fillId="0" borderId="0">
      <protection locked="0"/>
    </xf>
    <xf numFmtId="205" fontId="27" fillId="0" borderId="0">
      <protection locked="0"/>
    </xf>
    <xf numFmtId="205" fontId="27" fillId="0" borderId="0">
      <protection locked="0"/>
    </xf>
    <xf numFmtId="205" fontId="27" fillId="0" borderId="0">
      <protection locked="0"/>
    </xf>
    <xf numFmtId="205" fontId="27" fillId="0" borderId="0">
      <protection locked="0"/>
    </xf>
    <xf numFmtId="205" fontId="27" fillId="0" borderId="0">
      <protection locked="0"/>
    </xf>
    <xf numFmtId="205" fontId="27" fillId="0" borderId="0">
      <protection locked="0"/>
    </xf>
    <xf numFmtId="205" fontId="27" fillId="0" borderId="0">
      <protection locked="0"/>
    </xf>
    <xf numFmtId="205" fontId="27" fillId="0" borderId="0">
      <protection locked="0"/>
    </xf>
    <xf numFmtId="205" fontId="27" fillId="0" borderId="0">
      <protection locked="0"/>
    </xf>
    <xf numFmtId="205" fontId="27" fillId="0" borderId="0">
      <protection locked="0"/>
    </xf>
    <xf numFmtId="205" fontId="27" fillId="0" borderId="0">
      <protection locked="0"/>
    </xf>
    <xf numFmtId="205" fontId="27" fillId="0" borderId="0">
      <protection locked="0"/>
    </xf>
    <xf numFmtId="205" fontId="27" fillId="0" borderId="0">
      <protection locked="0"/>
    </xf>
    <xf numFmtId="205" fontId="27" fillId="0" borderId="0">
      <protection locked="0"/>
    </xf>
    <xf numFmtId="205" fontId="27" fillId="0" borderId="0">
      <protection locked="0"/>
    </xf>
    <xf numFmtId="205" fontId="27" fillId="0" borderId="0">
      <protection locked="0"/>
    </xf>
    <xf numFmtId="205" fontId="27" fillId="0" borderId="0">
      <protection locked="0"/>
    </xf>
    <xf numFmtId="205" fontId="30" fillId="0" borderId="0">
      <protection locked="0"/>
    </xf>
    <xf numFmtId="205" fontId="30" fillId="0" borderId="0">
      <protection locked="0"/>
    </xf>
    <xf numFmtId="205" fontId="30" fillId="0" borderId="0">
      <protection locked="0"/>
    </xf>
    <xf numFmtId="205" fontId="30" fillId="0" borderId="0">
      <protection locked="0"/>
    </xf>
    <xf numFmtId="205" fontId="30" fillId="0" borderId="0">
      <protection locked="0"/>
    </xf>
    <xf numFmtId="205" fontId="30" fillId="0" borderId="0">
      <protection locked="0"/>
    </xf>
    <xf numFmtId="205" fontId="30" fillId="0" borderId="0">
      <protection locked="0"/>
    </xf>
    <xf numFmtId="205" fontId="30" fillId="0" borderId="0">
      <protection locked="0"/>
    </xf>
    <xf numFmtId="205" fontId="30" fillId="0" borderId="0">
      <protection locked="0"/>
    </xf>
    <xf numFmtId="205" fontId="30" fillId="0" borderId="0">
      <protection locked="0"/>
    </xf>
    <xf numFmtId="205" fontId="30" fillId="0" borderId="0">
      <protection locked="0"/>
    </xf>
    <xf numFmtId="205" fontId="30" fillId="0" borderId="0">
      <protection locked="0"/>
    </xf>
    <xf numFmtId="205" fontId="30" fillId="0" borderId="0">
      <protection locked="0"/>
    </xf>
    <xf numFmtId="205" fontId="30" fillId="0" borderId="0">
      <protection locked="0"/>
    </xf>
    <xf numFmtId="205" fontId="30" fillId="0" borderId="0">
      <protection locked="0"/>
    </xf>
    <xf numFmtId="205" fontId="30" fillId="0" borderId="0">
      <protection locked="0"/>
    </xf>
    <xf numFmtId="205" fontId="30" fillId="0" borderId="0">
      <protection locked="0"/>
    </xf>
    <xf numFmtId="205" fontId="30" fillId="0" borderId="0">
      <protection locked="0"/>
    </xf>
    <xf numFmtId="205" fontId="30" fillId="0" borderId="0">
      <protection locked="0"/>
    </xf>
    <xf numFmtId="205" fontId="30" fillId="0" borderId="0">
      <protection locked="0"/>
    </xf>
    <xf numFmtId="205" fontId="30" fillId="0" borderId="0">
      <protection locked="0"/>
    </xf>
    <xf numFmtId="205" fontId="30" fillId="0" borderId="0">
      <protection locked="0"/>
    </xf>
    <xf numFmtId="205" fontId="30" fillId="0" borderId="0">
      <protection locked="0"/>
    </xf>
    <xf numFmtId="205" fontId="30" fillId="0" borderId="0">
      <protection locked="0"/>
    </xf>
    <xf numFmtId="205" fontId="30" fillId="0" borderId="0">
      <protection locked="0"/>
    </xf>
    <xf numFmtId="205" fontId="30" fillId="0" borderId="0">
      <protection locked="0"/>
    </xf>
    <xf numFmtId="205" fontId="30" fillId="0" borderId="0">
      <protection locked="0"/>
    </xf>
    <xf numFmtId="205" fontId="30" fillId="0" borderId="0">
      <protection locked="0"/>
    </xf>
    <xf numFmtId="205" fontId="30" fillId="0" borderId="0">
      <protection locked="0"/>
    </xf>
    <xf numFmtId="205" fontId="30" fillId="0" borderId="0">
      <protection locked="0"/>
    </xf>
    <xf numFmtId="205" fontId="30" fillId="0" borderId="0">
      <protection locked="0"/>
    </xf>
    <xf numFmtId="205" fontId="30" fillId="0" borderId="0">
      <protection locked="0"/>
    </xf>
    <xf numFmtId="205" fontId="30" fillId="0" borderId="0">
      <protection locked="0"/>
    </xf>
    <xf numFmtId="205" fontId="30" fillId="0" borderId="0">
      <protection locked="0"/>
    </xf>
    <xf numFmtId="205" fontId="30" fillId="0" borderId="0">
      <protection locked="0"/>
    </xf>
    <xf numFmtId="205" fontId="30" fillId="0" borderId="0">
      <protection locked="0"/>
    </xf>
    <xf numFmtId="205" fontId="30" fillId="0" borderId="0">
      <protection locked="0"/>
    </xf>
    <xf numFmtId="205" fontId="30" fillId="0" borderId="0">
      <protection locked="0"/>
    </xf>
    <xf numFmtId="205" fontId="30" fillId="0" borderId="0">
      <protection locked="0"/>
    </xf>
    <xf numFmtId="205" fontId="30" fillId="0" borderId="0">
      <protection locked="0"/>
    </xf>
    <xf numFmtId="205" fontId="30" fillId="0" borderId="0">
      <protection locked="0"/>
    </xf>
    <xf numFmtId="205" fontId="30" fillId="0" borderId="0">
      <protection locked="0"/>
    </xf>
    <xf numFmtId="205" fontId="30" fillId="0" borderId="0">
      <protection locked="0"/>
    </xf>
    <xf numFmtId="205" fontId="30" fillId="0" borderId="0">
      <protection locked="0"/>
    </xf>
    <xf numFmtId="205" fontId="30" fillId="0" borderId="0">
      <protection locked="0"/>
    </xf>
    <xf numFmtId="205" fontId="30" fillId="0" borderId="0">
      <protection locked="0"/>
    </xf>
    <xf numFmtId="205" fontId="30" fillId="0" borderId="0">
      <protection locked="0"/>
    </xf>
    <xf numFmtId="205" fontId="30" fillId="0" borderId="0">
      <protection locked="0"/>
    </xf>
    <xf numFmtId="205" fontId="30" fillId="0" borderId="0">
      <protection locked="0"/>
    </xf>
    <xf numFmtId="205" fontId="30" fillId="0" borderId="0">
      <protection locked="0"/>
    </xf>
    <xf numFmtId="205" fontId="30" fillId="0" borderId="0">
      <protection locked="0"/>
    </xf>
    <xf numFmtId="205" fontId="30" fillId="0" borderId="0">
      <protection locked="0"/>
    </xf>
    <xf numFmtId="205" fontId="27" fillId="0" borderId="0">
      <protection locked="0"/>
    </xf>
    <xf numFmtId="205" fontId="27" fillId="0" borderId="0">
      <protection locked="0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180" fontId="25" fillId="0" borderId="0" applyFont="0" applyFill="0" applyBorder="0" applyAlignment="0" applyProtection="0"/>
    <xf numFmtId="179" fontId="25" fillId="0" borderId="0" applyFont="0" applyFill="0" applyBorder="0" applyAlignment="0" applyProtection="0"/>
    <xf numFmtId="0" fontId="25" fillId="0" borderId="3" applyNumberFormat="0" applyFill="0" applyProtection="0">
      <alignment horizontal="right"/>
    </xf>
    <xf numFmtId="0" fontId="66" fillId="0" borderId="0" applyNumberFormat="0" applyFill="0" applyBorder="0" applyAlignment="0" applyProtection="0">
      <alignment vertical="center"/>
    </xf>
    <xf numFmtId="0" fontId="50" fillId="0" borderId="13" applyNumberFormat="0" applyFill="0" applyAlignment="0" applyProtection="0">
      <alignment vertical="center"/>
    </xf>
    <xf numFmtId="0" fontId="68" fillId="0" borderId="13" applyNumberFormat="0" applyFill="0" applyAlignment="0" applyProtection="0">
      <alignment vertical="center"/>
    </xf>
    <xf numFmtId="0" fontId="50" fillId="0" borderId="13" applyNumberFormat="0" applyFill="0" applyAlignment="0" applyProtection="0">
      <alignment vertical="center"/>
    </xf>
    <xf numFmtId="0" fontId="68" fillId="0" borderId="13" applyNumberFormat="0" applyFill="0" applyAlignment="0" applyProtection="0">
      <alignment vertical="center"/>
    </xf>
    <xf numFmtId="0" fontId="50" fillId="0" borderId="13" applyNumberFormat="0" applyFill="0" applyAlignment="0" applyProtection="0">
      <alignment vertical="center"/>
    </xf>
    <xf numFmtId="0" fontId="50" fillId="0" borderId="13" applyNumberFormat="0" applyFill="0" applyAlignment="0" applyProtection="0">
      <alignment vertical="center"/>
    </xf>
    <xf numFmtId="0" fontId="50" fillId="0" borderId="13" applyNumberFormat="0" applyFill="0" applyAlignment="0" applyProtection="0">
      <alignment vertical="center"/>
    </xf>
    <xf numFmtId="0" fontId="50" fillId="0" borderId="13" applyNumberFormat="0" applyFill="0" applyAlignment="0" applyProtection="0">
      <alignment vertical="center"/>
    </xf>
    <xf numFmtId="0" fontId="50" fillId="0" borderId="13" applyNumberFormat="0" applyFill="0" applyAlignment="0" applyProtection="0">
      <alignment vertical="center"/>
    </xf>
    <xf numFmtId="0" fontId="50" fillId="0" borderId="13" applyNumberFormat="0" applyFill="0" applyAlignment="0" applyProtection="0">
      <alignment vertical="center"/>
    </xf>
    <xf numFmtId="0" fontId="50" fillId="0" borderId="13" applyNumberFormat="0" applyFill="0" applyAlignment="0" applyProtection="0">
      <alignment vertical="center"/>
    </xf>
    <xf numFmtId="0" fontId="50" fillId="0" borderId="13" applyNumberFormat="0" applyFill="0" applyAlignment="0" applyProtection="0">
      <alignment vertical="center"/>
    </xf>
    <xf numFmtId="0" fontId="50" fillId="0" borderId="13" applyNumberFormat="0" applyFill="0" applyAlignment="0" applyProtection="0">
      <alignment vertical="center"/>
    </xf>
    <xf numFmtId="0" fontId="50" fillId="0" borderId="13" applyNumberFormat="0" applyFill="0" applyAlignment="0" applyProtection="0">
      <alignment vertical="center"/>
    </xf>
    <xf numFmtId="0" fontId="50" fillId="0" borderId="13" applyNumberFormat="0" applyFill="0" applyAlignment="0" applyProtection="0">
      <alignment vertical="center"/>
    </xf>
    <xf numFmtId="0" fontId="50" fillId="0" borderId="13" applyNumberFormat="0" applyFill="0" applyAlignment="0" applyProtection="0">
      <alignment vertical="center"/>
    </xf>
    <xf numFmtId="0" fontId="50" fillId="0" borderId="13" applyNumberFormat="0" applyFill="0" applyAlignment="0" applyProtection="0">
      <alignment vertical="center"/>
    </xf>
    <xf numFmtId="0" fontId="50" fillId="0" borderId="13" applyNumberFormat="0" applyFill="0" applyAlignment="0" applyProtection="0">
      <alignment vertical="center"/>
    </xf>
    <xf numFmtId="0" fontId="50" fillId="0" borderId="13" applyNumberFormat="0" applyFill="0" applyAlignment="0" applyProtection="0">
      <alignment vertical="center"/>
    </xf>
    <xf numFmtId="0" fontId="50" fillId="0" borderId="13" applyNumberFormat="0" applyFill="0" applyAlignment="0" applyProtection="0">
      <alignment vertical="center"/>
    </xf>
    <xf numFmtId="0" fontId="50" fillId="0" borderId="13" applyNumberFormat="0" applyFill="0" applyAlignment="0" applyProtection="0">
      <alignment vertical="center"/>
    </xf>
    <xf numFmtId="0" fontId="50" fillId="0" borderId="13" applyNumberFormat="0" applyFill="0" applyAlignment="0" applyProtection="0">
      <alignment vertical="center"/>
    </xf>
    <xf numFmtId="0" fontId="50" fillId="0" borderId="13" applyNumberFormat="0" applyFill="0" applyAlignment="0" applyProtection="0">
      <alignment vertical="center"/>
    </xf>
    <xf numFmtId="0" fontId="50" fillId="0" borderId="13" applyNumberFormat="0" applyFill="0" applyAlignment="0" applyProtection="0">
      <alignment vertical="center"/>
    </xf>
    <xf numFmtId="0" fontId="50" fillId="0" borderId="13" applyNumberFormat="0" applyFill="0" applyAlignment="0" applyProtection="0">
      <alignment vertical="center"/>
    </xf>
    <xf numFmtId="0" fontId="50" fillId="0" borderId="13" applyNumberFormat="0" applyFill="0" applyAlignment="0" applyProtection="0">
      <alignment vertical="center"/>
    </xf>
    <xf numFmtId="0" fontId="50" fillId="0" borderId="13" applyNumberFormat="0" applyFill="0" applyAlignment="0" applyProtection="0">
      <alignment vertical="center"/>
    </xf>
    <xf numFmtId="0" fontId="50" fillId="0" borderId="13" applyNumberFormat="0" applyFill="0" applyAlignment="0" applyProtection="0">
      <alignment vertical="center"/>
    </xf>
    <xf numFmtId="0" fontId="50" fillId="0" borderId="13" applyNumberFormat="0" applyFill="0" applyAlignment="0" applyProtection="0">
      <alignment vertical="center"/>
    </xf>
    <xf numFmtId="0" fontId="50" fillId="0" borderId="13" applyNumberFormat="0" applyFill="0" applyAlignment="0" applyProtection="0">
      <alignment vertical="center"/>
    </xf>
    <xf numFmtId="0" fontId="50" fillId="0" borderId="13" applyNumberFormat="0" applyFill="0" applyAlignment="0" applyProtection="0">
      <alignment vertical="center"/>
    </xf>
    <xf numFmtId="0" fontId="50" fillId="0" borderId="13" applyNumberFormat="0" applyFill="0" applyAlignment="0" applyProtection="0">
      <alignment vertical="center"/>
    </xf>
    <xf numFmtId="0" fontId="50" fillId="0" borderId="13" applyNumberFormat="0" applyFill="0" applyAlignment="0" applyProtection="0">
      <alignment vertical="center"/>
    </xf>
    <xf numFmtId="0" fontId="50" fillId="0" borderId="13" applyNumberFormat="0" applyFill="0" applyAlignment="0" applyProtection="0">
      <alignment vertical="center"/>
    </xf>
    <xf numFmtId="0" fontId="50" fillId="0" borderId="13" applyNumberFormat="0" applyFill="0" applyAlignment="0" applyProtection="0">
      <alignment vertical="center"/>
    </xf>
    <xf numFmtId="0" fontId="50" fillId="0" borderId="13" applyNumberFormat="0" applyFill="0" applyAlignment="0" applyProtection="0">
      <alignment vertical="center"/>
    </xf>
    <xf numFmtId="0" fontId="50" fillId="0" borderId="13" applyNumberFormat="0" applyFill="0" applyAlignment="0" applyProtection="0">
      <alignment vertical="center"/>
    </xf>
    <xf numFmtId="0" fontId="50" fillId="0" borderId="13" applyNumberFormat="0" applyFill="0" applyAlignment="0" applyProtection="0">
      <alignment vertical="center"/>
    </xf>
    <xf numFmtId="0" fontId="50" fillId="0" borderId="13" applyNumberFormat="0" applyFill="0" applyAlignment="0" applyProtection="0">
      <alignment vertical="center"/>
    </xf>
    <xf numFmtId="0" fontId="50" fillId="0" borderId="13" applyNumberFormat="0" applyFill="0" applyAlignment="0" applyProtection="0">
      <alignment vertical="center"/>
    </xf>
    <xf numFmtId="0" fontId="50" fillId="0" borderId="13" applyNumberFormat="0" applyFill="0" applyAlignment="0" applyProtection="0">
      <alignment vertical="center"/>
    </xf>
    <xf numFmtId="0" fontId="50" fillId="0" borderId="13" applyNumberFormat="0" applyFill="0" applyAlignment="0" applyProtection="0">
      <alignment vertical="center"/>
    </xf>
    <xf numFmtId="0" fontId="50" fillId="0" borderId="13" applyNumberFormat="0" applyFill="0" applyAlignment="0" applyProtection="0">
      <alignment vertical="center"/>
    </xf>
    <xf numFmtId="0" fontId="50" fillId="0" borderId="13" applyNumberFormat="0" applyFill="0" applyAlignment="0" applyProtection="0">
      <alignment vertical="center"/>
    </xf>
    <xf numFmtId="0" fontId="50" fillId="0" borderId="13" applyNumberFormat="0" applyFill="0" applyAlignment="0" applyProtection="0">
      <alignment vertical="center"/>
    </xf>
    <xf numFmtId="0" fontId="51" fillId="0" borderId="14" applyNumberFormat="0" applyFill="0" applyAlignment="0" applyProtection="0">
      <alignment vertical="center"/>
    </xf>
    <xf numFmtId="0" fontId="69" fillId="0" borderId="14" applyNumberFormat="0" applyFill="0" applyAlignment="0" applyProtection="0">
      <alignment vertical="center"/>
    </xf>
    <xf numFmtId="0" fontId="51" fillId="0" borderId="14" applyNumberFormat="0" applyFill="0" applyAlignment="0" applyProtection="0">
      <alignment vertical="center"/>
    </xf>
    <xf numFmtId="0" fontId="69" fillId="0" borderId="14" applyNumberFormat="0" applyFill="0" applyAlignment="0" applyProtection="0">
      <alignment vertical="center"/>
    </xf>
    <xf numFmtId="0" fontId="51" fillId="0" borderId="14" applyNumberFormat="0" applyFill="0" applyAlignment="0" applyProtection="0">
      <alignment vertical="center"/>
    </xf>
    <xf numFmtId="0" fontId="51" fillId="0" borderId="14" applyNumberFormat="0" applyFill="0" applyAlignment="0" applyProtection="0">
      <alignment vertical="center"/>
    </xf>
    <xf numFmtId="0" fontId="51" fillId="0" borderId="14" applyNumberFormat="0" applyFill="0" applyAlignment="0" applyProtection="0">
      <alignment vertical="center"/>
    </xf>
    <xf numFmtId="0" fontId="51" fillId="0" borderId="14" applyNumberFormat="0" applyFill="0" applyAlignment="0" applyProtection="0">
      <alignment vertical="center"/>
    </xf>
    <xf numFmtId="0" fontId="51" fillId="0" borderId="14" applyNumberFormat="0" applyFill="0" applyAlignment="0" applyProtection="0">
      <alignment vertical="center"/>
    </xf>
    <xf numFmtId="0" fontId="51" fillId="0" borderId="14" applyNumberFormat="0" applyFill="0" applyAlignment="0" applyProtection="0">
      <alignment vertical="center"/>
    </xf>
    <xf numFmtId="0" fontId="51" fillId="0" borderId="14" applyNumberFormat="0" applyFill="0" applyAlignment="0" applyProtection="0">
      <alignment vertical="center"/>
    </xf>
    <xf numFmtId="0" fontId="51" fillId="0" borderId="14" applyNumberFormat="0" applyFill="0" applyAlignment="0" applyProtection="0">
      <alignment vertical="center"/>
    </xf>
    <xf numFmtId="0" fontId="51" fillId="0" borderId="14" applyNumberFormat="0" applyFill="0" applyAlignment="0" applyProtection="0">
      <alignment vertical="center"/>
    </xf>
    <xf numFmtId="0" fontId="51" fillId="0" borderId="14" applyNumberFormat="0" applyFill="0" applyAlignment="0" applyProtection="0">
      <alignment vertical="center"/>
    </xf>
    <xf numFmtId="0" fontId="51" fillId="0" borderId="14" applyNumberFormat="0" applyFill="0" applyAlignment="0" applyProtection="0">
      <alignment vertical="center"/>
    </xf>
    <xf numFmtId="0" fontId="51" fillId="0" borderId="14" applyNumberFormat="0" applyFill="0" applyAlignment="0" applyProtection="0">
      <alignment vertical="center"/>
    </xf>
    <xf numFmtId="0" fontId="51" fillId="0" borderId="14" applyNumberFormat="0" applyFill="0" applyAlignment="0" applyProtection="0">
      <alignment vertical="center"/>
    </xf>
    <xf numFmtId="0" fontId="51" fillId="0" borderId="14" applyNumberFormat="0" applyFill="0" applyAlignment="0" applyProtection="0">
      <alignment vertical="center"/>
    </xf>
    <xf numFmtId="0" fontId="51" fillId="0" borderId="14" applyNumberFormat="0" applyFill="0" applyAlignment="0" applyProtection="0">
      <alignment vertical="center"/>
    </xf>
    <xf numFmtId="0" fontId="51" fillId="0" borderId="14" applyNumberFormat="0" applyFill="0" applyAlignment="0" applyProtection="0">
      <alignment vertical="center"/>
    </xf>
    <xf numFmtId="0" fontId="51" fillId="0" borderId="14" applyNumberFormat="0" applyFill="0" applyAlignment="0" applyProtection="0">
      <alignment vertical="center"/>
    </xf>
    <xf numFmtId="0" fontId="51" fillId="0" borderId="14" applyNumberFormat="0" applyFill="0" applyAlignment="0" applyProtection="0">
      <alignment vertical="center"/>
    </xf>
    <xf numFmtId="0" fontId="51" fillId="0" borderId="14" applyNumberFormat="0" applyFill="0" applyAlignment="0" applyProtection="0">
      <alignment vertical="center"/>
    </xf>
    <xf numFmtId="0" fontId="51" fillId="0" borderId="14" applyNumberFormat="0" applyFill="0" applyAlignment="0" applyProtection="0">
      <alignment vertical="center"/>
    </xf>
    <xf numFmtId="0" fontId="51" fillId="0" borderId="14" applyNumberFormat="0" applyFill="0" applyAlignment="0" applyProtection="0">
      <alignment vertical="center"/>
    </xf>
    <xf numFmtId="0" fontId="51" fillId="0" borderId="14" applyNumberFormat="0" applyFill="0" applyAlignment="0" applyProtection="0">
      <alignment vertical="center"/>
    </xf>
    <xf numFmtId="0" fontId="51" fillId="0" borderId="14" applyNumberFormat="0" applyFill="0" applyAlignment="0" applyProtection="0">
      <alignment vertical="center"/>
    </xf>
    <xf numFmtId="0" fontId="51" fillId="0" borderId="14" applyNumberFormat="0" applyFill="0" applyAlignment="0" applyProtection="0">
      <alignment vertical="center"/>
    </xf>
    <xf numFmtId="0" fontId="51" fillId="0" borderId="14" applyNumberFormat="0" applyFill="0" applyAlignment="0" applyProtection="0">
      <alignment vertical="center"/>
    </xf>
    <xf numFmtId="0" fontId="51" fillId="0" borderId="14" applyNumberFormat="0" applyFill="0" applyAlignment="0" applyProtection="0">
      <alignment vertical="center"/>
    </xf>
    <xf numFmtId="0" fontId="51" fillId="0" borderId="14" applyNumberFormat="0" applyFill="0" applyAlignment="0" applyProtection="0">
      <alignment vertical="center"/>
    </xf>
    <xf numFmtId="0" fontId="51" fillId="0" borderId="14" applyNumberFormat="0" applyFill="0" applyAlignment="0" applyProtection="0">
      <alignment vertical="center"/>
    </xf>
    <xf numFmtId="0" fontId="51" fillId="0" borderId="14" applyNumberFormat="0" applyFill="0" applyAlignment="0" applyProtection="0">
      <alignment vertical="center"/>
    </xf>
    <xf numFmtId="0" fontId="51" fillId="0" borderId="14" applyNumberFormat="0" applyFill="0" applyAlignment="0" applyProtection="0">
      <alignment vertical="center"/>
    </xf>
    <xf numFmtId="0" fontId="51" fillId="0" borderId="14" applyNumberFormat="0" applyFill="0" applyAlignment="0" applyProtection="0">
      <alignment vertical="center"/>
    </xf>
    <xf numFmtId="0" fontId="51" fillId="0" borderId="14" applyNumberFormat="0" applyFill="0" applyAlignment="0" applyProtection="0">
      <alignment vertical="center"/>
    </xf>
    <xf numFmtId="0" fontId="51" fillId="0" borderId="14" applyNumberFormat="0" applyFill="0" applyAlignment="0" applyProtection="0">
      <alignment vertical="center"/>
    </xf>
    <xf numFmtId="0" fontId="51" fillId="0" borderId="14" applyNumberFormat="0" applyFill="0" applyAlignment="0" applyProtection="0">
      <alignment vertical="center"/>
    </xf>
    <xf numFmtId="0" fontId="51" fillId="0" borderId="14" applyNumberFormat="0" applyFill="0" applyAlignment="0" applyProtection="0">
      <alignment vertical="center"/>
    </xf>
    <xf numFmtId="0" fontId="51" fillId="0" borderId="14" applyNumberFormat="0" applyFill="0" applyAlignment="0" applyProtection="0">
      <alignment vertical="center"/>
    </xf>
    <xf numFmtId="0" fontId="51" fillId="0" borderId="14" applyNumberFormat="0" applyFill="0" applyAlignment="0" applyProtection="0">
      <alignment vertical="center"/>
    </xf>
    <xf numFmtId="0" fontId="51" fillId="0" borderId="14" applyNumberFormat="0" applyFill="0" applyAlignment="0" applyProtection="0">
      <alignment vertical="center"/>
    </xf>
    <xf numFmtId="0" fontId="51" fillId="0" borderId="14" applyNumberFormat="0" applyFill="0" applyAlignment="0" applyProtection="0">
      <alignment vertical="center"/>
    </xf>
    <xf numFmtId="0" fontId="51" fillId="0" borderId="14" applyNumberFormat="0" applyFill="0" applyAlignment="0" applyProtection="0">
      <alignment vertical="center"/>
    </xf>
    <xf numFmtId="0" fontId="51" fillId="0" borderId="14" applyNumberFormat="0" applyFill="0" applyAlignment="0" applyProtection="0">
      <alignment vertical="center"/>
    </xf>
    <xf numFmtId="0" fontId="52" fillId="0" borderId="15" applyNumberFormat="0" applyFill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52" fillId="0" borderId="15" applyNumberFormat="0" applyFill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52" fillId="0" borderId="15" applyNumberFormat="0" applyFill="0" applyAlignment="0" applyProtection="0">
      <alignment vertical="center"/>
    </xf>
    <xf numFmtId="0" fontId="52" fillId="0" borderId="15" applyNumberFormat="0" applyFill="0" applyAlignment="0" applyProtection="0">
      <alignment vertical="center"/>
    </xf>
    <xf numFmtId="0" fontId="52" fillId="0" borderId="15" applyNumberFormat="0" applyFill="0" applyAlignment="0" applyProtection="0">
      <alignment vertical="center"/>
    </xf>
    <xf numFmtId="0" fontId="52" fillId="0" borderId="15" applyNumberFormat="0" applyFill="0" applyAlignment="0" applyProtection="0">
      <alignment vertical="center"/>
    </xf>
    <xf numFmtId="0" fontId="52" fillId="0" borderId="15" applyNumberFormat="0" applyFill="0" applyAlignment="0" applyProtection="0">
      <alignment vertical="center"/>
    </xf>
    <xf numFmtId="0" fontId="52" fillId="0" borderId="15" applyNumberFormat="0" applyFill="0" applyAlignment="0" applyProtection="0">
      <alignment vertical="center"/>
    </xf>
    <xf numFmtId="0" fontId="52" fillId="0" borderId="15" applyNumberFormat="0" applyFill="0" applyAlignment="0" applyProtection="0">
      <alignment vertical="center"/>
    </xf>
    <xf numFmtId="0" fontId="52" fillId="0" borderId="15" applyNumberFormat="0" applyFill="0" applyAlignment="0" applyProtection="0">
      <alignment vertical="center"/>
    </xf>
    <xf numFmtId="0" fontId="52" fillId="0" borderId="15" applyNumberFormat="0" applyFill="0" applyAlignment="0" applyProtection="0">
      <alignment vertical="center"/>
    </xf>
    <xf numFmtId="0" fontId="52" fillId="0" borderId="15" applyNumberFormat="0" applyFill="0" applyAlignment="0" applyProtection="0">
      <alignment vertical="center"/>
    </xf>
    <xf numFmtId="0" fontId="52" fillId="0" borderId="15" applyNumberFormat="0" applyFill="0" applyAlignment="0" applyProtection="0">
      <alignment vertical="center"/>
    </xf>
    <xf numFmtId="0" fontId="52" fillId="0" borderId="15" applyNumberFormat="0" applyFill="0" applyAlignment="0" applyProtection="0">
      <alignment vertical="center"/>
    </xf>
    <xf numFmtId="0" fontId="52" fillId="0" borderId="15" applyNumberFormat="0" applyFill="0" applyAlignment="0" applyProtection="0">
      <alignment vertical="center"/>
    </xf>
    <xf numFmtId="0" fontId="52" fillId="0" borderId="15" applyNumberFormat="0" applyFill="0" applyAlignment="0" applyProtection="0">
      <alignment vertical="center"/>
    </xf>
    <xf numFmtId="0" fontId="52" fillId="0" borderId="15" applyNumberFormat="0" applyFill="0" applyAlignment="0" applyProtection="0">
      <alignment vertical="center"/>
    </xf>
    <xf numFmtId="0" fontId="52" fillId="0" borderId="15" applyNumberFormat="0" applyFill="0" applyAlignment="0" applyProtection="0">
      <alignment vertical="center"/>
    </xf>
    <xf numFmtId="0" fontId="52" fillId="0" borderId="15" applyNumberFormat="0" applyFill="0" applyAlignment="0" applyProtection="0">
      <alignment vertical="center"/>
    </xf>
    <xf numFmtId="0" fontId="52" fillId="0" borderId="15" applyNumberFormat="0" applyFill="0" applyAlignment="0" applyProtection="0">
      <alignment vertical="center"/>
    </xf>
    <xf numFmtId="0" fontId="52" fillId="0" borderId="15" applyNumberFormat="0" applyFill="0" applyAlignment="0" applyProtection="0">
      <alignment vertical="center"/>
    </xf>
    <xf numFmtId="0" fontId="52" fillId="0" borderId="15" applyNumberFormat="0" applyFill="0" applyAlignment="0" applyProtection="0">
      <alignment vertical="center"/>
    </xf>
    <xf numFmtId="0" fontId="52" fillId="0" borderId="15" applyNumberFormat="0" applyFill="0" applyAlignment="0" applyProtection="0">
      <alignment vertical="center"/>
    </xf>
    <xf numFmtId="0" fontId="52" fillId="0" borderId="15" applyNumberFormat="0" applyFill="0" applyAlignment="0" applyProtection="0">
      <alignment vertical="center"/>
    </xf>
    <xf numFmtId="0" fontId="52" fillId="0" borderId="15" applyNumberFormat="0" applyFill="0" applyAlignment="0" applyProtection="0">
      <alignment vertical="center"/>
    </xf>
    <xf numFmtId="0" fontId="52" fillId="0" borderId="15" applyNumberFormat="0" applyFill="0" applyAlignment="0" applyProtection="0">
      <alignment vertical="center"/>
    </xf>
    <xf numFmtId="0" fontId="52" fillId="0" borderId="15" applyNumberFormat="0" applyFill="0" applyAlignment="0" applyProtection="0">
      <alignment vertical="center"/>
    </xf>
    <xf numFmtId="0" fontId="52" fillId="0" borderId="15" applyNumberFormat="0" applyFill="0" applyAlignment="0" applyProtection="0">
      <alignment vertical="center"/>
    </xf>
    <xf numFmtId="0" fontId="52" fillId="0" borderId="15" applyNumberFormat="0" applyFill="0" applyAlignment="0" applyProtection="0">
      <alignment vertical="center"/>
    </xf>
    <xf numFmtId="0" fontId="52" fillId="0" borderId="15" applyNumberFormat="0" applyFill="0" applyAlignment="0" applyProtection="0">
      <alignment vertical="center"/>
    </xf>
    <xf numFmtId="0" fontId="52" fillId="0" borderId="15" applyNumberFormat="0" applyFill="0" applyAlignment="0" applyProtection="0">
      <alignment vertical="center"/>
    </xf>
    <xf numFmtId="0" fontId="52" fillId="0" borderId="15" applyNumberFormat="0" applyFill="0" applyAlignment="0" applyProtection="0">
      <alignment vertical="center"/>
    </xf>
    <xf numFmtId="0" fontId="52" fillId="0" borderId="15" applyNumberFormat="0" applyFill="0" applyAlignment="0" applyProtection="0">
      <alignment vertical="center"/>
    </xf>
    <xf numFmtId="0" fontId="52" fillId="0" borderId="15" applyNumberFormat="0" applyFill="0" applyAlignment="0" applyProtection="0">
      <alignment vertical="center"/>
    </xf>
    <xf numFmtId="0" fontId="52" fillId="0" borderId="15" applyNumberFormat="0" applyFill="0" applyAlignment="0" applyProtection="0">
      <alignment vertical="center"/>
    </xf>
    <xf numFmtId="0" fontId="52" fillId="0" borderId="15" applyNumberFormat="0" applyFill="0" applyAlignment="0" applyProtection="0">
      <alignment vertical="center"/>
    </xf>
    <xf numFmtId="0" fontId="52" fillId="0" borderId="15" applyNumberFormat="0" applyFill="0" applyAlignment="0" applyProtection="0">
      <alignment vertical="center"/>
    </xf>
    <xf numFmtId="0" fontId="52" fillId="0" borderId="15" applyNumberFormat="0" applyFill="0" applyAlignment="0" applyProtection="0">
      <alignment vertical="center"/>
    </xf>
    <xf numFmtId="0" fontId="52" fillId="0" borderId="15" applyNumberFormat="0" applyFill="0" applyAlignment="0" applyProtection="0">
      <alignment vertical="center"/>
    </xf>
    <xf numFmtId="0" fontId="52" fillId="0" borderId="15" applyNumberFormat="0" applyFill="0" applyAlignment="0" applyProtection="0">
      <alignment vertical="center"/>
    </xf>
    <xf numFmtId="0" fontId="52" fillId="0" borderId="15" applyNumberFormat="0" applyFill="0" applyAlignment="0" applyProtection="0">
      <alignment vertical="center"/>
    </xf>
    <xf numFmtId="0" fontId="52" fillId="0" borderId="15" applyNumberFormat="0" applyFill="0" applyAlignment="0" applyProtection="0">
      <alignment vertical="center"/>
    </xf>
    <xf numFmtId="0" fontId="52" fillId="0" borderId="15" applyNumberFormat="0" applyFill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71" fillId="0" borderId="3" applyNumberFormat="0" applyFill="0" applyProtection="0">
      <alignment horizontal="center"/>
    </xf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3" fillId="0" borderId="21" applyNumberFormat="0" applyFill="0" applyProtection="0">
      <alignment horizontal="center"/>
    </xf>
    <xf numFmtId="0" fontId="38" fillId="5" borderId="0" applyNumberFormat="0" applyBorder="0" applyAlignment="0" applyProtection="0">
      <alignment vertical="center"/>
    </xf>
    <xf numFmtId="0" fontId="74" fillId="5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74" fillId="6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75" fillId="9" borderId="0" applyNumberFormat="0" applyBorder="0" applyAlignment="0" applyProtection="0">
      <alignment vertical="center"/>
    </xf>
    <xf numFmtId="0" fontId="75" fillId="10" borderId="0" applyNumberFormat="0" applyBorder="0" applyAlignment="0" applyProtection="0">
      <alignment vertical="center"/>
    </xf>
    <xf numFmtId="0" fontId="75" fillId="9" borderId="0" applyNumberFormat="0" applyBorder="0" applyAlignment="0" applyProtection="0">
      <alignment vertical="center"/>
    </xf>
    <xf numFmtId="0" fontId="75" fillId="10" borderId="0" applyNumberFormat="0" applyBorder="0" applyAlignment="0" applyProtection="0">
      <alignment vertical="center"/>
    </xf>
    <xf numFmtId="0" fontId="76" fillId="9" borderId="0" applyNumberFormat="0" applyBorder="0" applyAlignment="0" applyProtection="0">
      <alignment vertical="center"/>
    </xf>
    <xf numFmtId="0" fontId="76" fillId="10" borderId="0" applyNumberFormat="0" applyBorder="0" applyAlignment="0" applyProtection="0">
      <alignment vertical="center"/>
    </xf>
    <xf numFmtId="0" fontId="75" fillId="9" borderId="0" applyNumberFormat="0" applyBorder="0" applyAlignment="0" applyProtection="0">
      <alignment vertical="center"/>
    </xf>
    <xf numFmtId="0" fontId="75" fillId="10" borderId="0" applyNumberFormat="0" applyBorder="0" applyAlignment="0" applyProtection="0">
      <alignment vertical="center"/>
    </xf>
    <xf numFmtId="0" fontId="77" fillId="35" borderId="0" applyNumberFormat="0" applyBorder="0" applyAlignment="0" applyProtection="0"/>
    <xf numFmtId="0" fontId="77" fillId="35" borderId="0" applyNumberFormat="0" applyBorder="0" applyAlignment="0" applyProtection="0"/>
    <xf numFmtId="0" fontId="75" fillId="9" borderId="0" applyNumberFormat="0" applyBorder="0" applyAlignment="0" applyProtection="0">
      <alignment vertical="center"/>
    </xf>
    <xf numFmtId="0" fontId="75" fillId="10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75" fillId="9" borderId="0" applyNumberFormat="0" applyBorder="0" applyAlignment="0" applyProtection="0">
      <alignment vertical="center"/>
    </xf>
    <xf numFmtId="0" fontId="75" fillId="10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75" fillId="9" borderId="0" applyNumberFormat="0" applyBorder="0" applyAlignment="0" applyProtection="0">
      <alignment vertical="center"/>
    </xf>
    <xf numFmtId="0" fontId="75" fillId="10" borderId="0" applyNumberFormat="0" applyBorder="0" applyAlignment="0" applyProtection="0">
      <alignment vertical="center"/>
    </xf>
    <xf numFmtId="0" fontId="77" fillId="57" borderId="0" applyNumberFormat="0" applyBorder="0" applyAlignment="0" applyProtection="0"/>
    <xf numFmtId="0" fontId="77" fillId="57" borderId="0" applyNumberFormat="0" applyBorder="0" applyAlignment="0" applyProtection="0"/>
    <xf numFmtId="0" fontId="38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74" fillId="5" borderId="0" applyNumberFormat="0" applyBorder="0" applyAlignment="0" applyProtection="0">
      <alignment vertical="center"/>
    </xf>
    <xf numFmtId="0" fontId="74" fillId="6" borderId="0" applyNumberFormat="0" applyBorder="0" applyAlignment="0" applyProtection="0">
      <alignment vertical="center"/>
    </xf>
    <xf numFmtId="0" fontId="76" fillId="9" borderId="0" applyNumberFormat="0" applyBorder="0" applyAlignment="0" applyProtection="0">
      <alignment vertical="center"/>
    </xf>
    <xf numFmtId="0" fontId="76" fillId="10" borderId="0" applyNumberFormat="0" applyBorder="0" applyAlignment="0" applyProtection="0">
      <alignment vertical="center"/>
    </xf>
    <xf numFmtId="0" fontId="76" fillId="9" borderId="0" applyNumberFormat="0" applyBorder="0" applyAlignment="0" applyProtection="0">
      <alignment vertical="center"/>
    </xf>
    <xf numFmtId="0" fontId="76" fillId="10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77" fillId="57" borderId="0" applyNumberFormat="0" applyBorder="0" applyAlignment="0" applyProtection="0"/>
    <xf numFmtId="0" fontId="77" fillId="57" borderId="0" applyNumberFormat="0" applyBorder="0" applyAlignment="0" applyProtection="0"/>
    <xf numFmtId="0" fontId="38" fillId="5" borderId="0" applyNumberFormat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74" fillId="5" borderId="0" applyNumberFormat="0" applyBorder="0" applyAlignment="0" applyProtection="0">
      <alignment vertical="center"/>
    </xf>
    <xf numFmtId="0" fontId="74" fillId="6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77" fillId="57" borderId="0" applyNumberFormat="0" applyBorder="0" applyAlignment="0" applyProtection="0"/>
    <xf numFmtId="0" fontId="77" fillId="57" borderId="0" applyNumberFormat="0" applyBorder="0" applyAlignment="0" applyProtection="0"/>
    <xf numFmtId="0" fontId="77" fillId="57" borderId="0" applyNumberFormat="0" applyBorder="0" applyAlignment="0" applyProtection="0"/>
    <xf numFmtId="0" fontId="77" fillId="57" borderId="0" applyNumberFormat="0" applyBorder="0" applyAlignment="0" applyProtection="0"/>
    <xf numFmtId="0" fontId="38" fillId="5" borderId="0" applyNumberFormat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77" fillId="57" borderId="0" applyNumberFormat="0" applyBorder="0" applyAlignment="0" applyProtection="0"/>
    <xf numFmtId="0" fontId="77" fillId="57" borderId="0" applyNumberFormat="0" applyBorder="0" applyAlignment="0" applyProtection="0"/>
    <xf numFmtId="0" fontId="74" fillId="5" borderId="0" applyNumberFormat="0" applyBorder="0" applyAlignment="0" applyProtection="0">
      <alignment vertical="center"/>
    </xf>
    <xf numFmtId="0" fontId="74" fillId="6" borderId="0" applyNumberFormat="0" applyBorder="0" applyAlignment="0" applyProtection="0">
      <alignment vertical="center"/>
    </xf>
    <xf numFmtId="0" fontId="75" fillId="5" borderId="0" applyNumberFormat="0" applyBorder="0" applyAlignment="0" applyProtection="0">
      <alignment vertical="center"/>
    </xf>
    <xf numFmtId="0" fontId="75" fillId="6" borderId="0" applyNumberFormat="0" applyBorder="0" applyAlignment="0" applyProtection="0">
      <alignment vertical="center"/>
    </xf>
    <xf numFmtId="0" fontId="75" fillId="5" borderId="0" applyNumberFormat="0" applyBorder="0" applyAlignment="0" applyProtection="0">
      <alignment vertical="center"/>
    </xf>
    <xf numFmtId="0" fontId="75" fillId="6" borderId="0" applyNumberFormat="0" applyBorder="0" applyAlignment="0" applyProtection="0">
      <alignment vertical="center"/>
    </xf>
    <xf numFmtId="0" fontId="75" fillId="5" borderId="0" applyNumberFormat="0" applyBorder="0" applyAlignment="0" applyProtection="0">
      <alignment vertical="center"/>
    </xf>
    <xf numFmtId="0" fontId="75" fillId="6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77" fillId="57" borderId="0" applyNumberFormat="0" applyBorder="0" applyAlignment="0" applyProtection="0"/>
    <xf numFmtId="0" fontId="77" fillId="57" borderId="0" applyNumberFormat="0" applyBorder="0" applyAlignment="0" applyProtection="0"/>
    <xf numFmtId="0" fontId="38" fillId="5" borderId="0" applyNumberFormat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77" fillId="57" borderId="0" applyNumberFormat="0" applyBorder="0" applyAlignment="0" applyProtection="0"/>
    <xf numFmtId="0" fontId="77" fillId="57" borderId="0" applyNumberFormat="0" applyBorder="0" applyAlignment="0" applyProtection="0"/>
    <xf numFmtId="0" fontId="77" fillId="57" borderId="0" applyNumberFormat="0" applyBorder="0" applyAlignment="0" applyProtection="0"/>
    <xf numFmtId="0" fontId="77" fillId="57" borderId="0" applyNumberFormat="0" applyBorder="0" applyAlignment="0" applyProtection="0"/>
    <xf numFmtId="0" fontId="77" fillId="57" borderId="0" applyNumberFormat="0" applyBorder="0" applyAlignment="0" applyProtection="0"/>
    <xf numFmtId="0" fontId="77" fillId="57" borderId="0" applyNumberFormat="0" applyBorder="0" applyAlignment="0" applyProtection="0"/>
    <xf numFmtId="0" fontId="38" fillId="5" borderId="0" applyNumberFormat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77" fillId="57" borderId="0" applyNumberFormat="0" applyBorder="0" applyAlignment="0" applyProtection="0"/>
    <xf numFmtId="0" fontId="77" fillId="57" borderId="0" applyNumberFormat="0" applyBorder="0" applyAlignment="0" applyProtection="0"/>
    <xf numFmtId="0" fontId="77" fillId="57" borderId="0" applyNumberFormat="0" applyBorder="0" applyAlignment="0" applyProtection="0"/>
    <xf numFmtId="0" fontId="77" fillId="57" borderId="0" applyNumberFormat="0" applyBorder="0" applyAlignment="0" applyProtection="0"/>
    <xf numFmtId="0" fontId="38" fillId="5" borderId="0" applyNumberFormat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75" fillId="9" borderId="0" applyNumberFormat="0" applyBorder="0" applyAlignment="0" applyProtection="0">
      <alignment vertical="center"/>
    </xf>
    <xf numFmtId="0" fontId="75" fillId="10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77" fillId="57" borderId="0" applyNumberFormat="0" applyBorder="0" applyAlignment="0" applyProtection="0"/>
    <xf numFmtId="0" fontId="77" fillId="57" borderId="0" applyNumberFormat="0" applyBorder="0" applyAlignment="0" applyProtection="0"/>
    <xf numFmtId="0" fontId="38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77" fillId="57" borderId="0" applyNumberFormat="0" applyBorder="0" applyAlignment="0" applyProtection="0"/>
    <xf numFmtId="0" fontId="77" fillId="57" borderId="0" applyNumberFormat="0" applyBorder="0" applyAlignment="0" applyProtection="0"/>
    <xf numFmtId="0" fontId="76" fillId="5" borderId="0" applyNumberFormat="0" applyBorder="0" applyAlignment="0" applyProtection="0">
      <alignment vertical="center"/>
    </xf>
    <xf numFmtId="0" fontId="76" fillId="6" borderId="0" applyNumberFormat="0" applyBorder="0" applyAlignment="0" applyProtection="0">
      <alignment vertical="center"/>
    </xf>
    <xf numFmtId="0" fontId="75" fillId="5" borderId="0" applyNumberFormat="0" applyBorder="0" applyAlignment="0" applyProtection="0">
      <alignment vertical="center"/>
    </xf>
    <xf numFmtId="0" fontId="75" fillId="6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78" fillId="9" borderId="0" applyNumberFormat="0" applyBorder="0" applyAlignment="0" applyProtection="0">
      <alignment vertical="center"/>
    </xf>
    <xf numFmtId="0" fontId="78" fillId="10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77" fillId="57" borderId="0" applyNumberFormat="0" applyBorder="0" applyAlignment="0" applyProtection="0"/>
    <xf numFmtId="0" fontId="77" fillId="57" borderId="0" applyNumberFormat="0" applyBorder="0" applyAlignment="0" applyProtection="0"/>
    <xf numFmtId="0" fontId="38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78" fillId="9" borderId="0" applyNumberFormat="0" applyBorder="0" applyAlignment="0" applyProtection="0">
      <alignment vertical="center"/>
    </xf>
    <xf numFmtId="0" fontId="78" fillId="10" borderId="0" applyNumberFormat="0" applyBorder="0" applyAlignment="0" applyProtection="0">
      <alignment vertical="center"/>
    </xf>
    <xf numFmtId="0" fontId="78" fillId="9" borderId="0" applyNumberFormat="0" applyBorder="0" applyAlignment="0" applyProtection="0">
      <alignment vertical="center"/>
    </xf>
    <xf numFmtId="0" fontId="78" fillId="10" borderId="0" applyNumberFormat="0" applyBorder="0" applyAlignment="0" applyProtection="0">
      <alignment vertical="center"/>
    </xf>
    <xf numFmtId="0" fontId="76" fillId="9" borderId="0" applyNumberFormat="0" applyBorder="0" applyAlignment="0" applyProtection="0">
      <alignment vertical="center"/>
    </xf>
    <xf numFmtId="0" fontId="76" fillId="10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76" fillId="9" borderId="0" applyNumberFormat="0" applyBorder="0" applyAlignment="0" applyProtection="0">
      <alignment vertical="center"/>
    </xf>
    <xf numFmtId="0" fontId="76" fillId="10" borderId="0" applyNumberFormat="0" applyBorder="0" applyAlignment="0" applyProtection="0">
      <alignment vertical="center"/>
    </xf>
    <xf numFmtId="0" fontId="75" fillId="5" borderId="0" applyNumberFormat="0" applyBorder="0" applyAlignment="0" applyProtection="0">
      <alignment vertical="center"/>
    </xf>
    <xf numFmtId="0" fontId="75" fillId="6" borderId="0" applyNumberFormat="0" applyBorder="0" applyAlignment="0" applyProtection="0">
      <alignment vertical="center"/>
    </xf>
    <xf numFmtId="0" fontId="75" fillId="9" borderId="0" applyNumberFormat="0" applyBorder="0" applyAlignment="0" applyProtection="0">
      <alignment vertical="center"/>
    </xf>
    <xf numFmtId="0" fontId="75" fillId="10" borderId="0" applyNumberFormat="0" applyBorder="0" applyAlignment="0" applyProtection="0">
      <alignment vertical="center"/>
    </xf>
    <xf numFmtId="0" fontId="76" fillId="9" borderId="0" applyNumberFormat="0" applyBorder="0" applyAlignment="0" applyProtection="0">
      <alignment vertical="center"/>
    </xf>
    <xf numFmtId="0" fontId="76" fillId="10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74" fillId="5" borderId="0" applyNumberFormat="0" applyBorder="0" applyAlignment="0" applyProtection="0">
      <alignment vertical="center"/>
    </xf>
    <xf numFmtId="0" fontId="74" fillId="6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74" fillId="5" borderId="0" applyNumberFormat="0" applyBorder="0" applyAlignment="0" applyProtection="0">
      <alignment vertical="center"/>
    </xf>
    <xf numFmtId="0" fontId="74" fillId="6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76" fillId="9" borderId="0" applyNumberFormat="0" applyBorder="0" applyAlignment="0" applyProtection="0">
      <alignment vertical="center"/>
    </xf>
    <xf numFmtId="0" fontId="76" fillId="10" borderId="0" applyNumberFormat="0" applyBorder="0" applyAlignment="0" applyProtection="0">
      <alignment vertical="center"/>
    </xf>
    <xf numFmtId="0" fontId="74" fillId="5" borderId="0" applyNumberFormat="0" applyBorder="0" applyAlignment="0" applyProtection="0">
      <alignment vertical="center"/>
    </xf>
    <xf numFmtId="0" fontId="74" fillId="6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77" fillId="57" borderId="0" applyNumberFormat="0" applyBorder="0" applyAlignment="0" applyProtection="0"/>
    <xf numFmtId="0" fontId="77" fillId="57" borderId="0" applyNumberFormat="0" applyBorder="0" applyAlignment="0" applyProtection="0"/>
    <xf numFmtId="0" fontId="38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74" fillId="5" borderId="0" applyNumberFormat="0" applyBorder="0" applyAlignment="0" applyProtection="0">
      <alignment vertical="center"/>
    </xf>
    <xf numFmtId="0" fontId="74" fillId="6" borderId="0" applyNumberFormat="0" applyBorder="0" applyAlignment="0" applyProtection="0">
      <alignment vertical="center"/>
    </xf>
    <xf numFmtId="0" fontId="74" fillId="5" borderId="0" applyNumberFormat="0" applyBorder="0" applyAlignment="0" applyProtection="0">
      <alignment vertical="center"/>
    </xf>
    <xf numFmtId="0" fontId="74" fillId="6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74" fillId="5" borderId="0" applyNumberFormat="0" applyBorder="0" applyAlignment="0" applyProtection="0">
      <alignment vertical="center"/>
    </xf>
    <xf numFmtId="0" fontId="74" fillId="6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74" fillId="5" borderId="0" applyNumberFormat="0" applyBorder="0" applyAlignment="0" applyProtection="0">
      <alignment vertical="center"/>
    </xf>
    <xf numFmtId="0" fontId="74" fillId="6" borderId="0" applyNumberFormat="0" applyBorder="0" applyAlignment="0" applyProtection="0">
      <alignment vertical="center"/>
    </xf>
    <xf numFmtId="0" fontId="74" fillId="5" borderId="0" applyNumberFormat="0" applyBorder="0" applyAlignment="0" applyProtection="0">
      <alignment vertical="center"/>
    </xf>
    <xf numFmtId="0" fontId="74" fillId="6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77" fillId="57" borderId="0" applyNumberFormat="0" applyBorder="0" applyAlignment="0" applyProtection="0"/>
    <xf numFmtId="0" fontId="77" fillId="57" borderId="0" applyNumberFormat="0" applyBorder="0" applyAlignment="0" applyProtection="0"/>
    <xf numFmtId="0" fontId="38" fillId="5" borderId="0" applyNumberFormat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74" fillId="5" borderId="0" applyNumberFormat="0" applyBorder="0" applyAlignment="0" applyProtection="0">
      <alignment vertical="center"/>
    </xf>
    <xf numFmtId="0" fontId="74" fillId="6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74" fillId="5" borderId="0" applyNumberFormat="0" applyBorder="0" applyAlignment="0" applyProtection="0">
      <alignment vertical="center"/>
    </xf>
    <xf numFmtId="0" fontId="74" fillId="6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74" fillId="5" borderId="0" applyNumberFormat="0" applyBorder="0" applyAlignment="0" applyProtection="0">
      <alignment vertical="center"/>
    </xf>
    <xf numFmtId="0" fontId="74" fillId="6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74" fillId="5" borderId="0" applyNumberFormat="0" applyBorder="0" applyAlignment="0" applyProtection="0">
      <alignment vertical="center"/>
    </xf>
    <xf numFmtId="0" fontId="74" fillId="6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77" fillId="57" borderId="0" applyNumberFormat="0" applyBorder="0" applyAlignment="0" applyProtection="0"/>
    <xf numFmtId="0" fontId="77" fillId="57" borderId="0" applyNumberFormat="0" applyBorder="0" applyAlignment="0" applyProtection="0"/>
    <xf numFmtId="0" fontId="76" fillId="9" borderId="0" applyNumberFormat="0" applyBorder="0" applyAlignment="0" applyProtection="0">
      <alignment vertical="center"/>
    </xf>
    <xf numFmtId="0" fontId="76" fillId="10" borderId="0" applyNumberFormat="0" applyBorder="0" applyAlignment="0" applyProtection="0">
      <alignment vertical="center"/>
    </xf>
    <xf numFmtId="0" fontId="74" fillId="5" borderId="0" applyNumberFormat="0" applyBorder="0" applyAlignment="0" applyProtection="0">
      <alignment vertical="center"/>
    </xf>
    <xf numFmtId="0" fontId="74" fillId="6" borderId="0" applyNumberFormat="0" applyBorder="0" applyAlignment="0" applyProtection="0">
      <alignment vertical="center"/>
    </xf>
    <xf numFmtId="0" fontId="74" fillId="5" borderId="0" applyNumberFormat="0" applyBorder="0" applyAlignment="0" applyProtection="0">
      <alignment vertical="center"/>
    </xf>
    <xf numFmtId="0" fontId="74" fillId="6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77" fillId="57" borderId="0" applyNumberFormat="0" applyBorder="0" applyAlignment="0" applyProtection="0"/>
    <xf numFmtId="0" fontId="77" fillId="57" borderId="0" applyNumberFormat="0" applyBorder="0" applyAlignment="0" applyProtection="0"/>
    <xf numFmtId="0" fontId="38" fillId="5" borderId="0" applyNumberFormat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205" fontId="30" fillId="0" borderId="0">
      <protection locked="0"/>
    </xf>
    <xf numFmtId="205" fontId="30" fillId="0" borderId="0">
      <protection locked="0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" fillId="0" borderId="0"/>
    <xf numFmtId="0" fontId="2" fillId="0" borderId="0"/>
    <xf numFmtId="0" fontId="12" fillId="0" borderId="0">
      <alignment vertical="center"/>
    </xf>
    <xf numFmtId="0" fontId="12" fillId="0" borderId="0">
      <alignment vertical="center"/>
    </xf>
    <xf numFmtId="0" fontId="2" fillId="0" borderId="0"/>
    <xf numFmtId="0" fontId="2" fillId="0" borderId="0"/>
    <xf numFmtId="0" fontId="12" fillId="0" borderId="0">
      <alignment vertical="center"/>
    </xf>
    <xf numFmtId="0" fontId="1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12" fillId="0" borderId="0">
      <alignment vertical="center"/>
    </xf>
    <xf numFmtId="0" fontId="1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>
      <alignment vertical="center"/>
    </xf>
    <xf numFmtId="0" fontId="1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5" fillId="0" borderId="0"/>
    <xf numFmtId="0" fontId="25" fillId="0" borderId="0"/>
    <xf numFmtId="0" fontId="2" fillId="0" borderId="0">
      <alignment vertical="center"/>
    </xf>
    <xf numFmtId="0" fontId="1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5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12" fillId="0" borderId="0">
      <alignment vertical="center"/>
    </xf>
    <xf numFmtId="0" fontId="2" fillId="0" borderId="0">
      <alignment vertical="center"/>
    </xf>
    <xf numFmtId="0" fontId="2" fillId="0" borderId="0"/>
    <xf numFmtId="0" fontId="12" fillId="0" borderId="0">
      <alignment vertical="center"/>
    </xf>
    <xf numFmtId="0" fontId="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79" fillId="0" borderId="0" applyNumberFormat="0" applyFill="0" applyBorder="0" applyAlignment="0" applyProtection="0">
      <alignment vertical="top"/>
      <protection locked="0"/>
    </xf>
    <xf numFmtId="0" fontId="79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9" fontId="81" fillId="0" borderId="0" applyFont="0" applyFill="0" applyBorder="0" applyAlignment="0" applyProtection="0"/>
    <xf numFmtId="0" fontId="47" fillId="7" borderId="0" applyNumberFormat="0" applyBorder="0" applyAlignment="0" applyProtection="0">
      <alignment vertical="center"/>
    </xf>
    <xf numFmtId="0" fontId="82" fillId="7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82" fillId="8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83" fillId="11" borderId="0" applyNumberFormat="0" applyBorder="0" applyAlignment="0" applyProtection="0">
      <alignment vertical="center"/>
    </xf>
    <xf numFmtId="0" fontId="83" fillId="12" borderId="0" applyNumberFormat="0" applyBorder="0" applyAlignment="0" applyProtection="0">
      <alignment vertical="center"/>
    </xf>
    <xf numFmtId="0" fontId="83" fillId="11" borderId="0" applyNumberFormat="0" applyBorder="0" applyAlignment="0" applyProtection="0">
      <alignment vertical="center"/>
    </xf>
    <xf numFmtId="0" fontId="83" fillId="12" borderId="0" applyNumberFormat="0" applyBorder="0" applyAlignment="0" applyProtection="0">
      <alignment vertical="center"/>
    </xf>
    <xf numFmtId="0" fontId="84" fillId="11" borderId="0" applyNumberFormat="0" applyBorder="0" applyAlignment="0" applyProtection="0">
      <alignment vertical="center"/>
    </xf>
    <xf numFmtId="0" fontId="84" fillId="12" borderId="0" applyNumberFormat="0" applyBorder="0" applyAlignment="0" applyProtection="0">
      <alignment vertical="center"/>
    </xf>
    <xf numFmtId="0" fontId="83" fillId="11" borderId="0" applyNumberFormat="0" applyBorder="0" applyAlignment="0" applyProtection="0">
      <alignment vertical="center"/>
    </xf>
    <xf numFmtId="0" fontId="83" fillId="12" borderId="0" applyNumberFormat="0" applyBorder="0" applyAlignment="0" applyProtection="0">
      <alignment vertical="center"/>
    </xf>
    <xf numFmtId="0" fontId="83" fillId="38" borderId="0" applyNumberFormat="0" applyBorder="0" applyAlignment="0" applyProtection="0"/>
    <xf numFmtId="0" fontId="83" fillId="38" borderId="0" applyNumberFormat="0" applyBorder="0" applyAlignment="0" applyProtection="0"/>
    <xf numFmtId="0" fontId="83" fillId="11" borderId="0" applyNumberFormat="0" applyBorder="0" applyAlignment="0" applyProtection="0">
      <alignment vertical="center"/>
    </xf>
    <xf numFmtId="0" fontId="83" fillId="12" borderId="0" applyNumberFormat="0" applyBorder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47" fillId="12" borderId="0" applyNumberFormat="0" applyBorder="0" applyAlignment="0" applyProtection="0">
      <alignment vertical="center"/>
    </xf>
    <xf numFmtId="0" fontId="83" fillId="11" borderId="0" applyNumberFormat="0" applyBorder="0" applyAlignment="0" applyProtection="0">
      <alignment vertical="center"/>
    </xf>
    <xf numFmtId="0" fontId="83" fillId="12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47" fillId="12" borderId="0" applyNumberFormat="0" applyBorder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47" fillId="12" borderId="0" applyNumberFormat="0" applyBorder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47" fillId="12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47" fillId="12" borderId="0" applyNumberFormat="0" applyBorder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47" fillId="12" borderId="0" applyNumberFormat="0" applyBorder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47" fillId="12" borderId="0" applyNumberFormat="0" applyBorder="0" applyAlignment="0" applyProtection="0">
      <alignment vertical="center"/>
    </xf>
    <xf numFmtId="0" fontId="83" fillId="11" borderId="0" applyNumberFormat="0" applyBorder="0" applyAlignment="0" applyProtection="0">
      <alignment vertical="center"/>
    </xf>
    <xf numFmtId="0" fontId="83" fillId="12" borderId="0" applyNumberFormat="0" applyBorder="0" applyAlignment="0" applyProtection="0">
      <alignment vertical="center"/>
    </xf>
    <xf numFmtId="0" fontId="83" fillId="38" borderId="0" applyNumberFormat="0" applyBorder="0" applyAlignment="0" applyProtection="0"/>
    <xf numFmtId="0" fontId="83" fillId="38" borderId="0" applyNumberFormat="0" applyBorder="0" applyAlignment="0" applyProtection="0"/>
    <xf numFmtId="0" fontId="47" fillId="11" borderId="0" applyNumberFormat="0" applyBorder="0" applyAlignment="0" applyProtection="0">
      <alignment vertical="center"/>
    </xf>
    <xf numFmtId="0" fontId="47" fillId="12" borderId="0" applyNumberFormat="0" applyBorder="0" applyAlignment="0" applyProtection="0">
      <alignment vertical="center"/>
    </xf>
    <xf numFmtId="0" fontId="82" fillId="7" borderId="0" applyNumberFormat="0" applyBorder="0" applyAlignment="0" applyProtection="0">
      <alignment vertical="center"/>
    </xf>
    <xf numFmtId="0" fontId="82" fillId="8" borderId="0" applyNumberFormat="0" applyBorder="0" applyAlignment="0" applyProtection="0">
      <alignment vertical="center"/>
    </xf>
    <xf numFmtId="0" fontId="84" fillId="11" borderId="0" applyNumberFormat="0" applyBorder="0" applyAlignment="0" applyProtection="0">
      <alignment vertical="center"/>
    </xf>
    <xf numFmtId="0" fontId="84" fillId="12" borderId="0" applyNumberFormat="0" applyBorder="0" applyAlignment="0" applyProtection="0">
      <alignment vertical="center"/>
    </xf>
    <xf numFmtId="0" fontId="84" fillId="11" borderId="0" applyNumberFormat="0" applyBorder="0" applyAlignment="0" applyProtection="0">
      <alignment vertical="center"/>
    </xf>
    <xf numFmtId="0" fontId="84" fillId="12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47" fillId="12" borderId="0" applyNumberFormat="0" applyBorder="0" applyAlignment="0" applyProtection="0">
      <alignment vertical="center"/>
    </xf>
    <xf numFmtId="0" fontId="83" fillId="38" borderId="0" applyNumberFormat="0" applyBorder="0" applyAlignment="0" applyProtection="0"/>
    <xf numFmtId="0" fontId="83" fillId="38" borderId="0" applyNumberFormat="0" applyBorder="0" applyAlignment="0" applyProtection="0"/>
    <xf numFmtId="0" fontId="47" fillId="7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82" fillId="7" borderId="0" applyNumberFormat="0" applyBorder="0" applyAlignment="0" applyProtection="0">
      <alignment vertical="center"/>
    </xf>
    <xf numFmtId="0" fontId="82" fillId="8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83" fillId="38" borderId="0" applyNumberFormat="0" applyBorder="0" applyAlignment="0" applyProtection="0"/>
    <xf numFmtId="0" fontId="83" fillId="38" borderId="0" applyNumberFormat="0" applyBorder="0" applyAlignment="0" applyProtection="0"/>
    <xf numFmtId="0" fontId="83" fillId="38" borderId="0" applyNumberFormat="0" applyBorder="0" applyAlignment="0" applyProtection="0"/>
    <xf numFmtId="0" fontId="83" fillId="38" borderId="0" applyNumberFormat="0" applyBorder="0" applyAlignment="0" applyProtection="0"/>
    <xf numFmtId="0" fontId="47" fillId="7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83" fillId="38" borderId="0" applyNumberFormat="0" applyBorder="0" applyAlignment="0" applyProtection="0"/>
    <xf numFmtId="0" fontId="83" fillId="38" borderId="0" applyNumberFormat="0" applyBorder="0" applyAlignment="0" applyProtection="0"/>
    <xf numFmtId="0" fontId="82" fillId="7" borderId="0" applyNumberFormat="0" applyBorder="0" applyAlignment="0" applyProtection="0">
      <alignment vertical="center"/>
    </xf>
    <xf numFmtId="0" fontId="82" fillId="8" borderId="0" applyNumberFormat="0" applyBorder="0" applyAlignment="0" applyProtection="0">
      <alignment vertical="center"/>
    </xf>
    <xf numFmtId="0" fontId="83" fillId="7" borderId="0" applyNumberFormat="0" applyBorder="0" applyAlignment="0" applyProtection="0">
      <alignment vertical="center"/>
    </xf>
    <xf numFmtId="0" fontId="83" fillId="8" borderId="0" applyNumberFormat="0" applyBorder="0" applyAlignment="0" applyProtection="0">
      <alignment vertical="center"/>
    </xf>
    <xf numFmtId="0" fontId="83" fillId="7" borderId="0" applyNumberFormat="0" applyBorder="0" applyAlignment="0" applyProtection="0">
      <alignment vertical="center"/>
    </xf>
    <xf numFmtId="0" fontId="83" fillId="8" borderId="0" applyNumberFormat="0" applyBorder="0" applyAlignment="0" applyProtection="0">
      <alignment vertical="center"/>
    </xf>
    <xf numFmtId="0" fontId="83" fillId="7" borderId="0" applyNumberFormat="0" applyBorder="0" applyAlignment="0" applyProtection="0">
      <alignment vertical="center"/>
    </xf>
    <xf numFmtId="0" fontId="83" fillId="8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83" fillId="38" borderId="0" applyNumberFormat="0" applyBorder="0" applyAlignment="0" applyProtection="0"/>
    <xf numFmtId="0" fontId="83" fillId="38" borderId="0" applyNumberFormat="0" applyBorder="0" applyAlignment="0" applyProtection="0"/>
    <xf numFmtId="0" fontId="47" fillId="7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83" fillId="38" borderId="0" applyNumberFormat="0" applyBorder="0" applyAlignment="0" applyProtection="0"/>
    <xf numFmtId="0" fontId="83" fillId="38" borderId="0" applyNumberFormat="0" applyBorder="0" applyAlignment="0" applyProtection="0"/>
    <xf numFmtId="0" fontId="83" fillId="38" borderId="0" applyNumberFormat="0" applyBorder="0" applyAlignment="0" applyProtection="0"/>
    <xf numFmtId="0" fontId="83" fillId="38" borderId="0" applyNumberFormat="0" applyBorder="0" applyAlignment="0" applyProtection="0"/>
    <xf numFmtId="0" fontId="83" fillId="38" borderId="0" applyNumberFormat="0" applyBorder="0" applyAlignment="0" applyProtection="0"/>
    <xf numFmtId="0" fontId="83" fillId="38" borderId="0" applyNumberFormat="0" applyBorder="0" applyAlignment="0" applyProtection="0"/>
    <xf numFmtId="0" fontId="47" fillId="7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83" fillId="38" borderId="0" applyNumberFormat="0" applyBorder="0" applyAlignment="0" applyProtection="0"/>
    <xf numFmtId="0" fontId="83" fillId="38" borderId="0" applyNumberFormat="0" applyBorder="0" applyAlignment="0" applyProtection="0"/>
    <xf numFmtId="0" fontId="83" fillId="38" borderId="0" applyNumberFormat="0" applyBorder="0" applyAlignment="0" applyProtection="0"/>
    <xf numFmtId="0" fontId="83" fillId="38" borderId="0" applyNumberFormat="0" applyBorder="0" applyAlignment="0" applyProtection="0"/>
    <xf numFmtId="0" fontId="47" fillId="7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47" fillId="12" borderId="0" applyNumberFormat="0" applyBorder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47" fillId="12" borderId="0" applyNumberFormat="0" applyBorder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47" fillId="12" borderId="0" applyNumberFormat="0" applyBorder="0" applyAlignment="0" applyProtection="0">
      <alignment vertical="center"/>
    </xf>
    <xf numFmtId="0" fontId="83" fillId="11" borderId="0" applyNumberFormat="0" applyBorder="0" applyAlignment="0" applyProtection="0">
      <alignment vertical="center"/>
    </xf>
    <xf numFmtId="0" fontId="83" fillId="12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83" fillId="38" borderId="0" applyNumberFormat="0" applyBorder="0" applyAlignment="0" applyProtection="0"/>
    <xf numFmtId="0" fontId="83" fillId="38" borderId="0" applyNumberFormat="0" applyBorder="0" applyAlignment="0" applyProtection="0"/>
    <xf numFmtId="0" fontId="47" fillId="11" borderId="0" applyNumberFormat="0" applyBorder="0" applyAlignment="0" applyProtection="0">
      <alignment vertical="center"/>
    </xf>
    <xf numFmtId="0" fontId="47" fillId="12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83" fillId="38" borderId="0" applyNumberFormat="0" applyBorder="0" applyAlignment="0" applyProtection="0"/>
    <xf numFmtId="0" fontId="83" fillId="38" borderId="0" applyNumberFormat="0" applyBorder="0" applyAlignment="0" applyProtection="0"/>
    <xf numFmtId="0" fontId="84" fillId="7" borderId="0" applyNumberFormat="0" applyBorder="0" applyAlignment="0" applyProtection="0">
      <alignment vertical="center"/>
    </xf>
    <xf numFmtId="0" fontId="84" fillId="8" borderId="0" applyNumberFormat="0" applyBorder="0" applyAlignment="0" applyProtection="0">
      <alignment vertical="center"/>
    </xf>
    <xf numFmtId="0" fontId="83" fillId="7" borderId="0" applyNumberFormat="0" applyBorder="0" applyAlignment="0" applyProtection="0">
      <alignment vertical="center"/>
    </xf>
    <xf numFmtId="0" fontId="83" fillId="8" borderId="0" applyNumberFormat="0" applyBorder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47" fillId="12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85" fillId="11" borderId="0" applyNumberFormat="0" applyBorder="0" applyAlignment="0" applyProtection="0">
      <alignment vertical="center"/>
    </xf>
    <xf numFmtId="0" fontId="85" fillId="12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83" fillId="38" borderId="0" applyNumberFormat="0" applyBorder="0" applyAlignment="0" applyProtection="0"/>
    <xf numFmtId="0" fontId="83" fillId="38" borderId="0" applyNumberFormat="0" applyBorder="0" applyAlignment="0" applyProtection="0"/>
    <xf numFmtId="0" fontId="47" fillId="11" borderId="0" applyNumberFormat="0" applyBorder="0" applyAlignment="0" applyProtection="0">
      <alignment vertical="center"/>
    </xf>
    <xf numFmtId="0" fontId="47" fillId="12" borderId="0" applyNumberFormat="0" applyBorder="0" applyAlignment="0" applyProtection="0">
      <alignment vertical="center"/>
    </xf>
    <xf numFmtId="0" fontId="85" fillId="11" borderId="0" applyNumberFormat="0" applyBorder="0" applyAlignment="0" applyProtection="0">
      <alignment vertical="center"/>
    </xf>
    <xf numFmtId="0" fontId="85" fillId="12" borderId="0" applyNumberFormat="0" applyBorder="0" applyAlignment="0" applyProtection="0">
      <alignment vertical="center"/>
    </xf>
    <xf numFmtId="0" fontId="85" fillId="11" borderId="0" applyNumberFormat="0" applyBorder="0" applyAlignment="0" applyProtection="0">
      <alignment vertical="center"/>
    </xf>
    <xf numFmtId="0" fontId="85" fillId="12" borderId="0" applyNumberFormat="0" applyBorder="0" applyAlignment="0" applyProtection="0">
      <alignment vertical="center"/>
    </xf>
    <xf numFmtId="0" fontId="84" fillId="11" borderId="0" applyNumberFormat="0" applyBorder="0" applyAlignment="0" applyProtection="0">
      <alignment vertical="center"/>
    </xf>
    <xf numFmtId="0" fontId="84" fillId="12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84" fillId="11" borderId="0" applyNumberFormat="0" applyBorder="0" applyAlignment="0" applyProtection="0">
      <alignment vertical="center"/>
    </xf>
    <xf numFmtId="0" fontId="84" fillId="12" borderId="0" applyNumberFormat="0" applyBorder="0" applyAlignment="0" applyProtection="0">
      <alignment vertical="center"/>
    </xf>
    <xf numFmtId="0" fontId="83" fillId="7" borderId="0" applyNumberFormat="0" applyBorder="0" applyAlignment="0" applyProtection="0">
      <alignment vertical="center"/>
    </xf>
    <xf numFmtId="0" fontId="83" fillId="8" borderId="0" applyNumberFormat="0" applyBorder="0" applyAlignment="0" applyProtection="0">
      <alignment vertical="center"/>
    </xf>
    <xf numFmtId="0" fontId="83" fillId="11" borderId="0" applyNumberFormat="0" applyBorder="0" applyAlignment="0" applyProtection="0">
      <alignment vertical="center"/>
    </xf>
    <xf numFmtId="0" fontId="83" fillId="12" borderId="0" applyNumberFormat="0" applyBorder="0" applyAlignment="0" applyProtection="0">
      <alignment vertical="center"/>
    </xf>
    <xf numFmtId="0" fontId="84" fillId="11" borderId="0" applyNumberFormat="0" applyBorder="0" applyAlignment="0" applyProtection="0">
      <alignment vertical="center"/>
    </xf>
    <xf numFmtId="0" fontId="84" fillId="12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47" fillId="12" borderId="0" applyNumberFormat="0" applyBorder="0" applyAlignment="0" applyProtection="0">
      <alignment vertical="center"/>
    </xf>
    <xf numFmtId="0" fontId="82" fillId="7" borderId="0" applyNumberFormat="0" applyBorder="0" applyAlignment="0" applyProtection="0">
      <alignment vertical="center"/>
    </xf>
    <xf numFmtId="0" fontId="82" fillId="8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82" fillId="7" borderId="0" applyNumberFormat="0" applyBorder="0" applyAlignment="0" applyProtection="0">
      <alignment vertical="center"/>
    </xf>
    <xf numFmtId="0" fontId="82" fillId="8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84" fillId="11" borderId="0" applyNumberFormat="0" applyBorder="0" applyAlignment="0" applyProtection="0">
      <alignment vertical="center"/>
    </xf>
    <xf numFmtId="0" fontId="84" fillId="12" borderId="0" applyNumberFormat="0" applyBorder="0" applyAlignment="0" applyProtection="0">
      <alignment vertical="center"/>
    </xf>
    <xf numFmtId="0" fontId="82" fillId="7" borderId="0" applyNumberFormat="0" applyBorder="0" applyAlignment="0" applyProtection="0">
      <alignment vertical="center"/>
    </xf>
    <xf numFmtId="0" fontId="82" fillId="8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47" fillId="12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83" fillId="38" borderId="0" applyNumberFormat="0" applyBorder="0" applyAlignment="0" applyProtection="0"/>
    <xf numFmtId="0" fontId="83" fillId="38" borderId="0" applyNumberFormat="0" applyBorder="0" applyAlignment="0" applyProtection="0"/>
    <xf numFmtId="0" fontId="47" fillId="11" borderId="0" applyNumberFormat="0" applyBorder="0" applyAlignment="0" applyProtection="0">
      <alignment vertical="center"/>
    </xf>
    <xf numFmtId="0" fontId="47" fillId="12" borderId="0" applyNumberFormat="0" applyBorder="0" applyAlignment="0" applyProtection="0">
      <alignment vertical="center"/>
    </xf>
    <xf numFmtId="0" fontId="82" fillId="7" borderId="0" applyNumberFormat="0" applyBorder="0" applyAlignment="0" applyProtection="0">
      <alignment vertical="center"/>
    </xf>
    <xf numFmtId="0" fontId="82" fillId="8" borderId="0" applyNumberFormat="0" applyBorder="0" applyAlignment="0" applyProtection="0">
      <alignment vertical="center"/>
    </xf>
    <xf numFmtId="0" fontId="82" fillId="7" borderId="0" applyNumberFormat="0" applyBorder="0" applyAlignment="0" applyProtection="0">
      <alignment vertical="center"/>
    </xf>
    <xf numFmtId="0" fontId="82" fillId="8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82" fillId="7" borderId="0" applyNumberFormat="0" applyBorder="0" applyAlignment="0" applyProtection="0">
      <alignment vertical="center"/>
    </xf>
    <xf numFmtId="0" fontId="82" fillId="8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82" fillId="7" borderId="0" applyNumberFormat="0" applyBorder="0" applyAlignment="0" applyProtection="0">
      <alignment vertical="center"/>
    </xf>
    <xf numFmtId="0" fontId="82" fillId="8" borderId="0" applyNumberFormat="0" applyBorder="0" applyAlignment="0" applyProtection="0">
      <alignment vertical="center"/>
    </xf>
    <xf numFmtId="0" fontId="82" fillId="7" borderId="0" applyNumberFormat="0" applyBorder="0" applyAlignment="0" applyProtection="0">
      <alignment vertical="center"/>
    </xf>
    <xf numFmtId="0" fontId="82" fillId="8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83" fillId="38" borderId="0" applyNumberFormat="0" applyBorder="0" applyAlignment="0" applyProtection="0"/>
    <xf numFmtId="0" fontId="83" fillId="38" borderId="0" applyNumberFormat="0" applyBorder="0" applyAlignment="0" applyProtection="0"/>
    <xf numFmtId="0" fontId="47" fillId="7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47" fillId="12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82" fillId="7" borderId="0" applyNumberFormat="0" applyBorder="0" applyAlignment="0" applyProtection="0">
      <alignment vertical="center"/>
    </xf>
    <xf numFmtId="0" fontId="82" fillId="8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82" fillId="7" borderId="0" applyNumberFormat="0" applyBorder="0" applyAlignment="0" applyProtection="0">
      <alignment vertical="center"/>
    </xf>
    <xf numFmtId="0" fontId="82" fillId="8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47" fillId="12" borderId="0" applyNumberFormat="0" applyBorder="0" applyAlignment="0" applyProtection="0">
      <alignment vertical="center"/>
    </xf>
    <xf numFmtId="0" fontId="82" fillId="7" borderId="0" applyNumberFormat="0" applyBorder="0" applyAlignment="0" applyProtection="0">
      <alignment vertical="center"/>
    </xf>
    <xf numFmtId="0" fontId="82" fillId="8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82" fillId="7" borderId="0" applyNumberFormat="0" applyBorder="0" applyAlignment="0" applyProtection="0">
      <alignment vertical="center"/>
    </xf>
    <xf numFmtId="0" fontId="82" fillId="8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83" fillId="38" borderId="0" applyNumberFormat="0" applyBorder="0" applyAlignment="0" applyProtection="0"/>
    <xf numFmtId="0" fontId="83" fillId="38" borderId="0" applyNumberFormat="0" applyBorder="0" applyAlignment="0" applyProtection="0"/>
    <xf numFmtId="0" fontId="84" fillId="11" borderId="0" applyNumberFormat="0" applyBorder="0" applyAlignment="0" applyProtection="0">
      <alignment vertical="center"/>
    </xf>
    <xf numFmtId="0" fontId="84" fillId="12" borderId="0" applyNumberFormat="0" applyBorder="0" applyAlignment="0" applyProtection="0">
      <alignment vertical="center"/>
    </xf>
    <xf numFmtId="0" fontId="82" fillId="7" borderId="0" applyNumberFormat="0" applyBorder="0" applyAlignment="0" applyProtection="0">
      <alignment vertical="center"/>
    </xf>
    <xf numFmtId="0" fontId="82" fillId="8" borderId="0" applyNumberFormat="0" applyBorder="0" applyAlignment="0" applyProtection="0">
      <alignment vertical="center"/>
    </xf>
    <xf numFmtId="0" fontId="82" fillId="7" borderId="0" applyNumberFormat="0" applyBorder="0" applyAlignment="0" applyProtection="0">
      <alignment vertical="center"/>
    </xf>
    <xf numFmtId="0" fontId="82" fillId="8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83" fillId="38" borderId="0" applyNumberFormat="0" applyBorder="0" applyAlignment="0" applyProtection="0"/>
    <xf numFmtId="0" fontId="83" fillId="38" borderId="0" applyNumberFormat="0" applyBorder="0" applyAlignment="0" applyProtection="0"/>
    <xf numFmtId="0" fontId="47" fillId="7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86" fillId="0" borderId="0" applyNumberFormat="0" applyFill="0" applyBorder="0" applyAlignment="0" applyProtection="0">
      <alignment vertical="top"/>
      <protection locked="0"/>
    </xf>
    <xf numFmtId="0" fontId="86" fillId="0" borderId="0" applyNumberFormat="0" applyFill="0" applyBorder="0" applyAlignment="0" applyProtection="0">
      <alignment vertical="top"/>
      <protection locked="0"/>
    </xf>
    <xf numFmtId="0" fontId="86" fillId="0" borderId="0" applyNumberFormat="0" applyFill="0" applyBorder="0" applyAlignment="0" applyProtection="0">
      <alignment vertical="top"/>
      <protection locked="0"/>
    </xf>
    <xf numFmtId="0" fontId="86" fillId="0" borderId="0" applyNumberFormat="0" applyFill="0" applyBorder="0" applyAlignment="0" applyProtection="0">
      <alignment vertical="top"/>
      <protection locked="0"/>
    </xf>
    <xf numFmtId="0" fontId="87" fillId="0" borderId="22" applyNumberFormat="0" applyFill="0" applyAlignment="0" applyProtection="0">
      <alignment vertical="center"/>
    </xf>
    <xf numFmtId="0" fontId="88" fillId="0" borderId="22" applyNumberFormat="0" applyFill="0" applyAlignment="0" applyProtection="0">
      <alignment vertical="center"/>
    </xf>
    <xf numFmtId="0" fontId="87" fillId="0" borderId="22" applyNumberFormat="0" applyFill="0" applyAlignment="0" applyProtection="0">
      <alignment vertical="center"/>
    </xf>
    <xf numFmtId="0" fontId="88" fillId="0" borderId="22" applyNumberFormat="0" applyFill="0" applyAlignment="0" applyProtection="0">
      <alignment vertical="center"/>
    </xf>
    <xf numFmtId="0" fontId="87" fillId="0" borderId="22" applyNumberFormat="0" applyFill="0" applyAlignment="0" applyProtection="0">
      <alignment vertical="center"/>
    </xf>
    <xf numFmtId="0" fontId="87" fillId="0" borderId="22" applyNumberFormat="0" applyFill="0" applyAlignment="0" applyProtection="0">
      <alignment vertical="center"/>
    </xf>
    <xf numFmtId="0" fontId="87" fillId="0" borderId="22" applyNumberFormat="0" applyFill="0" applyAlignment="0" applyProtection="0">
      <alignment vertical="center"/>
    </xf>
    <xf numFmtId="0" fontId="87" fillId="0" borderId="22" applyNumberFormat="0" applyFill="0" applyAlignment="0" applyProtection="0">
      <alignment vertical="center"/>
    </xf>
    <xf numFmtId="0" fontId="87" fillId="0" borderId="22" applyNumberFormat="0" applyFill="0" applyAlignment="0" applyProtection="0">
      <alignment vertical="center"/>
    </xf>
    <xf numFmtId="0" fontId="87" fillId="0" borderId="22" applyNumberFormat="0" applyFill="0" applyAlignment="0" applyProtection="0">
      <alignment vertical="center"/>
    </xf>
    <xf numFmtId="0" fontId="87" fillId="0" borderId="22" applyNumberFormat="0" applyFill="0" applyAlignment="0" applyProtection="0">
      <alignment vertical="center"/>
    </xf>
    <xf numFmtId="0" fontId="87" fillId="0" borderId="22" applyNumberFormat="0" applyFill="0" applyAlignment="0" applyProtection="0">
      <alignment vertical="center"/>
    </xf>
    <xf numFmtId="0" fontId="87" fillId="0" borderId="22" applyNumberFormat="0" applyFill="0" applyAlignment="0" applyProtection="0">
      <alignment vertical="center"/>
    </xf>
    <xf numFmtId="0" fontId="87" fillId="0" borderId="22" applyNumberFormat="0" applyFill="0" applyAlignment="0" applyProtection="0">
      <alignment vertical="center"/>
    </xf>
    <xf numFmtId="0" fontId="87" fillId="0" borderId="22" applyNumberFormat="0" applyFill="0" applyAlignment="0" applyProtection="0">
      <alignment vertical="center"/>
    </xf>
    <xf numFmtId="0" fontId="87" fillId="0" borderId="22" applyNumberFormat="0" applyFill="0" applyAlignment="0" applyProtection="0">
      <alignment vertical="center"/>
    </xf>
    <xf numFmtId="0" fontId="87" fillId="0" borderId="22" applyNumberFormat="0" applyFill="0" applyAlignment="0" applyProtection="0">
      <alignment vertical="center"/>
    </xf>
    <xf numFmtId="0" fontId="87" fillId="0" borderId="22" applyNumberFormat="0" applyFill="0" applyAlignment="0" applyProtection="0">
      <alignment vertical="center"/>
    </xf>
    <xf numFmtId="0" fontId="87" fillId="0" borderId="22" applyNumberFormat="0" applyFill="0" applyAlignment="0" applyProtection="0">
      <alignment vertical="center"/>
    </xf>
    <xf numFmtId="0" fontId="87" fillId="0" borderId="22" applyNumberFormat="0" applyFill="0" applyAlignment="0" applyProtection="0">
      <alignment vertical="center"/>
    </xf>
    <xf numFmtId="0" fontId="87" fillId="0" borderId="22" applyNumberFormat="0" applyFill="0" applyAlignment="0" applyProtection="0">
      <alignment vertical="center"/>
    </xf>
    <xf numFmtId="0" fontId="87" fillId="0" borderId="22" applyNumberFormat="0" applyFill="0" applyAlignment="0" applyProtection="0">
      <alignment vertical="center"/>
    </xf>
    <xf numFmtId="0" fontId="87" fillId="0" borderId="22" applyNumberFormat="0" applyFill="0" applyAlignment="0" applyProtection="0">
      <alignment vertical="center"/>
    </xf>
    <xf numFmtId="0" fontId="87" fillId="0" borderId="22" applyNumberFormat="0" applyFill="0" applyAlignment="0" applyProtection="0">
      <alignment vertical="center"/>
    </xf>
    <xf numFmtId="0" fontId="87" fillId="0" borderId="22" applyNumberFormat="0" applyFill="0" applyAlignment="0" applyProtection="0">
      <alignment vertical="center"/>
    </xf>
    <xf numFmtId="0" fontId="87" fillId="0" borderId="22" applyNumberFormat="0" applyFill="0" applyAlignment="0" applyProtection="0">
      <alignment vertical="center"/>
    </xf>
    <xf numFmtId="0" fontId="87" fillId="0" borderId="22" applyNumberFormat="0" applyFill="0" applyAlignment="0" applyProtection="0">
      <alignment vertical="center"/>
    </xf>
    <xf numFmtId="0" fontId="87" fillId="0" borderId="22" applyNumberFormat="0" applyFill="0" applyAlignment="0" applyProtection="0">
      <alignment vertical="center"/>
    </xf>
    <xf numFmtId="0" fontId="87" fillId="0" borderId="22" applyNumberFormat="0" applyFill="0" applyAlignment="0" applyProtection="0">
      <alignment vertical="center"/>
    </xf>
    <xf numFmtId="0" fontId="87" fillId="0" borderId="22" applyNumberFormat="0" applyFill="0" applyAlignment="0" applyProtection="0">
      <alignment vertical="center"/>
    </xf>
    <xf numFmtId="0" fontId="87" fillId="0" borderId="22" applyNumberFormat="0" applyFill="0" applyAlignment="0" applyProtection="0">
      <alignment vertical="center"/>
    </xf>
    <xf numFmtId="0" fontId="87" fillId="0" borderId="22" applyNumberFormat="0" applyFill="0" applyAlignment="0" applyProtection="0">
      <alignment vertical="center"/>
    </xf>
    <xf numFmtId="0" fontId="87" fillId="0" borderId="22" applyNumberFormat="0" applyFill="0" applyAlignment="0" applyProtection="0">
      <alignment vertical="center"/>
    </xf>
    <xf numFmtId="0" fontId="87" fillId="0" borderId="22" applyNumberFormat="0" applyFill="0" applyAlignment="0" applyProtection="0">
      <alignment vertical="center"/>
    </xf>
    <xf numFmtId="0" fontId="87" fillId="0" borderId="22" applyNumberFormat="0" applyFill="0" applyAlignment="0" applyProtection="0">
      <alignment vertical="center"/>
    </xf>
    <xf numFmtId="0" fontId="87" fillId="0" borderId="22" applyNumberFormat="0" applyFill="0" applyAlignment="0" applyProtection="0">
      <alignment vertical="center"/>
    </xf>
    <xf numFmtId="0" fontId="87" fillId="0" borderId="22" applyNumberFormat="0" applyFill="0" applyAlignment="0" applyProtection="0">
      <alignment vertical="center"/>
    </xf>
    <xf numFmtId="0" fontId="87" fillId="0" borderId="22" applyNumberFormat="0" applyFill="0" applyAlignment="0" applyProtection="0">
      <alignment vertical="center"/>
    </xf>
    <xf numFmtId="0" fontId="87" fillId="0" borderId="22" applyNumberFormat="0" applyFill="0" applyAlignment="0" applyProtection="0">
      <alignment vertical="center"/>
    </xf>
    <xf numFmtId="0" fontId="87" fillId="0" borderId="22" applyNumberFormat="0" applyFill="0" applyAlignment="0" applyProtection="0">
      <alignment vertical="center"/>
    </xf>
    <xf numFmtId="0" fontId="87" fillId="0" borderId="22" applyNumberFormat="0" applyFill="0" applyAlignment="0" applyProtection="0">
      <alignment vertical="center"/>
    </xf>
    <xf numFmtId="0" fontId="87" fillId="0" borderId="22" applyNumberFormat="0" applyFill="0" applyAlignment="0" applyProtection="0">
      <alignment vertical="center"/>
    </xf>
    <xf numFmtId="0" fontId="87" fillId="0" borderId="22" applyNumberFormat="0" applyFill="0" applyAlignment="0" applyProtection="0">
      <alignment vertical="center"/>
    </xf>
    <xf numFmtId="0" fontId="87" fillId="0" borderId="22" applyNumberFormat="0" applyFill="0" applyAlignment="0" applyProtection="0">
      <alignment vertical="center"/>
    </xf>
    <xf numFmtId="0" fontId="87" fillId="0" borderId="22" applyNumberFormat="0" applyFill="0" applyAlignment="0" applyProtection="0">
      <alignment vertical="center"/>
    </xf>
    <xf numFmtId="205" fontId="30" fillId="0" borderId="0">
      <protection locked="0"/>
    </xf>
    <xf numFmtId="205" fontId="30" fillId="0" borderId="0">
      <protection locked="0"/>
    </xf>
    <xf numFmtId="205" fontId="26" fillId="0" borderId="0">
      <protection locked="0"/>
    </xf>
    <xf numFmtId="205" fontId="26" fillId="0" borderId="0">
      <protection locked="0"/>
    </xf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81" fontId="89" fillId="0" borderId="0" applyFont="0" applyFill="0" applyBorder="0" applyAlignment="0" applyProtection="0"/>
    <xf numFmtId="205" fontId="30" fillId="0" borderId="0">
      <protection locked="0"/>
    </xf>
    <xf numFmtId="205" fontId="30" fillId="0" borderId="0">
      <protection locked="0"/>
    </xf>
    <xf numFmtId="184" fontId="90" fillId="0" borderId="0" applyFont="0" applyFill="0" applyBorder="0" applyAlignment="0" applyProtection="0"/>
    <xf numFmtId="185" fontId="90" fillId="0" borderId="0" applyFont="0" applyFill="0" applyBorder="0" applyAlignment="0" applyProtection="0"/>
    <xf numFmtId="0" fontId="41" fillId="43" borderId="10" applyNumberFormat="0" applyAlignment="0" applyProtection="0">
      <alignment vertical="center"/>
    </xf>
    <xf numFmtId="0" fontId="91" fillId="43" borderId="10" applyNumberFormat="0" applyAlignment="0" applyProtection="0">
      <alignment vertical="center"/>
    </xf>
    <xf numFmtId="0" fontId="41" fillId="43" borderId="10" applyNumberFormat="0" applyAlignment="0" applyProtection="0">
      <alignment vertical="center"/>
    </xf>
    <xf numFmtId="0" fontId="91" fillId="44" borderId="10" applyNumberFormat="0" applyAlignment="0" applyProtection="0">
      <alignment vertical="center"/>
    </xf>
    <xf numFmtId="0" fontId="41" fillId="43" borderId="10" applyNumberFormat="0" applyAlignment="0" applyProtection="0">
      <alignment vertical="center"/>
    </xf>
    <xf numFmtId="0" fontId="41" fillId="44" borderId="10" applyNumberFormat="0" applyAlignment="0" applyProtection="0">
      <alignment vertical="center"/>
    </xf>
    <xf numFmtId="0" fontId="41" fillId="43" borderId="10" applyNumberFormat="0" applyAlignment="0" applyProtection="0">
      <alignment vertical="center"/>
    </xf>
    <xf numFmtId="0" fontId="41" fillId="44" borderId="10" applyNumberFormat="0" applyAlignment="0" applyProtection="0">
      <alignment vertical="center"/>
    </xf>
    <xf numFmtId="0" fontId="41" fillId="43" borderId="10" applyNumberFormat="0" applyAlignment="0" applyProtection="0">
      <alignment vertical="center"/>
    </xf>
    <xf numFmtId="0" fontId="41" fillId="44" borderId="10" applyNumberFormat="0" applyAlignment="0" applyProtection="0">
      <alignment vertical="center"/>
    </xf>
    <xf numFmtId="0" fontId="41" fillId="43" borderId="10" applyNumberFormat="0" applyAlignment="0" applyProtection="0">
      <alignment vertical="center"/>
    </xf>
    <xf numFmtId="0" fontId="41" fillId="44" borderId="10" applyNumberFormat="0" applyAlignment="0" applyProtection="0">
      <alignment vertical="center"/>
    </xf>
    <xf numFmtId="0" fontId="41" fillId="44" borderId="10" applyNumberFormat="0" applyAlignment="0" applyProtection="0">
      <alignment vertical="center"/>
    </xf>
    <xf numFmtId="0" fontId="41" fillId="43" borderId="10" applyNumberFormat="0" applyAlignment="0" applyProtection="0">
      <alignment vertical="center"/>
    </xf>
    <xf numFmtId="0" fontId="41" fillId="44" borderId="10" applyNumberFormat="0" applyAlignment="0" applyProtection="0">
      <alignment vertical="center"/>
    </xf>
    <xf numFmtId="0" fontId="41" fillId="43" borderId="10" applyNumberFormat="0" applyAlignment="0" applyProtection="0">
      <alignment vertical="center"/>
    </xf>
    <xf numFmtId="0" fontId="41" fillId="44" borderId="10" applyNumberFormat="0" applyAlignment="0" applyProtection="0">
      <alignment vertical="center"/>
    </xf>
    <xf numFmtId="0" fontId="41" fillId="43" borderId="10" applyNumberFormat="0" applyAlignment="0" applyProtection="0">
      <alignment vertical="center"/>
    </xf>
    <xf numFmtId="0" fontId="41" fillId="44" borderId="10" applyNumberFormat="0" applyAlignment="0" applyProtection="0">
      <alignment vertical="center"/>
    </xf>
    <xf numFmtId="0" fontId="41" fillId="43" borderId="10" applyNumberFormat="0" applyAlignment="0" applyProtection="0">
      <alignment vertical="center"/>
    </xf>
    <xf numFmtId="0" fontId="41" fillId="44" borderId="10" applyNumberFormat="0" applyAlignment="0" applyProtection="0">
      <alignment vertical="center"/>
    </xf>
    <xf numFmtId="0" fontId="41" fillId="43" borderId="10" applyNumberFormat="0" applyAlignment="0" applyProtection="0">
      <alignment vertical="center"/>
    </xf>
    <xf numFmtId="0" fontId="41" fillId="44" borderId="10" applyNumberFormat="0" applyAlignment="0" applyProtection="0">
      <alignment vertical="center"/>
    </xf>
    <xf numFmtId="0" fontId="41" fillId="43" borderId="10" applyNumberFormat="0" applyAlignment="0" applyProtection="0">
      <alignment vertical="center"/>
    </xf>
    <xf numFmtId="0" fontId="41" fillId="44" borderId="10" applyNumberFormat="0" applyAlignment="0" applyProtection="0">
      <alignment vertical="center"/>
    </xf>
    <xf numFmtId="0" fontId="41" fillId="43" borderId="10" applyNumberFormat="0" applyAlignment="0" applyProtection="0">
      <alignment vertical="center"/>
    </xf>
    <xf numFmtId="0" fontId="41" fillId="44" borderId="10" applyNumberFormat="0" applyAlignment="0" applyProtection="0">
      <alignment vertical="center"/>
    </xf>
    <xf numFmtId="0" fontId="41" fillId="43" borderId="10" applyNumberFormat="0" applyAlignment="0" applyProtection="0">
      <alignment vertical="center"/>
    </xf>
    <xf numFmtId="0" fontId="41" fillId="43" borderId="10" applyNumberFormat="0" applyAlignment="0" applyProtection="0">
      <alignment vertical="center"/>
    </xf>
    <xf numFmtId="0" fontId="41" fillId="44" borderId="10" applyNumberFormat="0" applyAlignment="0" applyProtection="0">
      <alignment vertical="center"/>
    </xf>
    <xf numFmtId="0" fontId="41" fillId="43" borderId="10" applyNumberFormat="0" applyAlignment="0" applyProtection="0">
      <alignment vertical="center"/>
    </xf>
    <xf numFmtId="0" fontId="41" fillId="44" borderId="10" applyNumberFormat="0" applyAlignment="0" applyProtection="0">
      <alignment vertical="center"/>
    </xf>
    <xf numFmtId="0" fontId="41" fillId="44" borderId="10" applyNumberFormat="0" applyAlignment="0" applyProtection="0">
      <alignment vertical="center"/>
    </xf>
    <xf numFmtId="0" fontId="41" fillId="43" borderId="10" applyNumberFormat="0" applyAlignment="0" applyProtection="0">
      <alignment vertical="center"/>
    </xf>
    <xf numFmtId="0" fontId="41" fillId="43" borderId="10" applyNumberFormat="0" applyAlignment="0" applyProtection="0">
      <alignment vertical="center"/>
    </xf>
    <xf numFmtId="0" fontId="41" fillId="44" borderId="10" applyNumberFormat="0" applyAlignment="0" applyProtection="0">
      <alignment vertical="center"/>
    </xf>
    <xf numFmtId="0" fontId="41" fillId="43" borderId="10" applyNumberFormat="0" applyAlignment="0" applyProtection="0">
      <alignment vertical="center"/>
    </xf>
    <xf numFmtId="0" fontId="41" fillId="44" borderId="10" applyNumberFormat="0" applyAlignment="0" applyProtection="0">
      <alignment vertical="center"/>
    </xf>
    <xf numFmtId="0" fontId="41" fillId="44" borderId="10" applyNumberFormat="0" applyAlignment="0" applyProtection="0">
      <alignment vertical="center"/>
    </xf>
    <xf numFmtId="0" fontId="41" fillId="43" borderId="10" applyNumberFormat="0" applyAlignment="0" applyProtection="0">
      <alignment vertical="center"/>
    </xf>
    <xf numFmtId="0" fontId="41" fillId="43" borderId="10" applyNumberFormat="0" applyAlignment="0" applyProtection="0">
      <alignment vertical="center"/>
    </xf>
    <xf numFmtId="0" fontId="41" fillId="44" borderId="10" applyNumberFormat="0" applyAlignment="0" applyProtection="0">
      <alignment vertical="center"/>
    </xf>
    <xf numFmtId="0" fontId="41" fillId="44" borderId="10" applyNumberFormat="0" applyAlignment="0" applyProtection="0">
      <alignment vertical="center"/>
    </xf>
    <xf numFmtId="0" fontId="41" fillId="43" borderId="10" applyNumberFormat="0" applyAlignment="0" applyProtection="0">
      <alignment vertical="center"/>
    </xf>
    <xf numFmtId="0" fontId="41" fillId="44" borderId="10" applyNumberFormat="0" applyAlignment="0" applyProtection="0">
      <alignment vertical="center"/>
    </xf>
    <xf numFmtId="0" fontId="42" fillId="45" borderId="11" applyNumberFormat="0" applyAlignment="0" applyProtection="0">
      <alignment vertical="center"/>
    </xf>
    <xf numFmtId="0" fontId="92" fillId="45" borderId="11" applyNumberFormat="0" applyAlignment="0" applyProtection="0">
      <alignment vertical="center"/>
    </xf>
    <xf numFmtId="0" fontId="42" fillId="45" borderId="11" applyNumberFormat="0" applyAlignment="0" applyProtection="0">
      <alignment vertical="center"/>
    </xf>
    <xf numFmtId="0" fontId="92" fillId="46" borderId="11" applyNumberFormat="0" applyAlignment="0" applyProtection="0">
      <alignment vertical="center"/>
    </xf>
    <xf numFmtId="0" fontId="42" fillId="45" borderId="11" applyNumberFormat="0" applyAlignment="0" applyProtection="0">
      <alignment vertical="center"/>
    </xf>
    <xf numFmtId="0" fontId="42" fillId="46" borderId="11" applyNumberFormat="0" applyAlignment="0" applyProtection="0">
      <alignment vertical="center"/>
    </xf>
    <xf numFmtId="0" fontId="42" fillId="45" borderId="11" applyNumberFormat="0" applyAlignment="0" applyProtection="0">
      <alignment vertical="center"/>
    </xf>
    <xf numFmtId="0" fontId="42" fillId="46" borderId="11" applyNumberFormat="0" applyAlignment="0" applyProtection="0">
      <alignment vertical="center"/>
    </xf>
    <xf numFmtId="0" fontId="42" fillId="45" borderId="11" applyNumberFormat="0" applyAlignment="0" applyProtection="0">
      <alignment vertical="center"/>
    </xf>
    <xf numFmtId="0" fontId="42" fillId="46" borderId="11" applyNumberFormat="0" applyAlignment="0" applyProtection="0">
      <alignment vertical="center"/>
    </xf>
    <xf numFmtId="0" fontId="42" fillId="45" borderId="11" applyNumberFormat="0" applyAlignment="0" applyProtection="0">
      <alignment vertical="center"/>
    </xf>
    <xf numFmtId="0" fontId="42" fillId="46" borderId="11" applyNumberFormat="0" applyAlignment="0" applyProtection="0">
      <alignment vertical="center"/>
    </xf>
    <xf numFmtId="0" fontId="42" fillId="46" borderId="11" applyNumberFormat="0" applyAlignment="0" applyProtection="0">
      <alignment vertical="center"/>
    </xf>
    <xf numFmtId="0" fontId="42" fillId="45" borderId="11" applyNumberFormat="0" applyAlignment="0" applyProtection="0">
      <alignment vertical="center"/>
    </xf>
    <xf numFmtId="0" fontId="42" fillId="46" borderId="11" applyNumberFormat="0" applyAlignment="0" applyProtection="0">
      <alignment vertical="center"/>
    </xf>
    <xf numFmtId="0" fontId="42" fillId="45" borderId="11" applyNumberFormat="0" applyAlignment="0" applyProtection="0">
      <alignment vertical="center"/>
    </xf>
    <xf numFmtId="0" fontId="42" fillId="46" borderId="11" applyNumberFormat="0" applyAlignment="0" applyProtection="0">
      <alignment vertical="center"/>
    </xf>
    <xf numFmtId="0" fontId="42" fillId="45" borderId="11" applyNumberFormat="0" applyAlignment="0" applyProtection="0">
      <alignment vertical="center"/>
    </xf>
    <xf numFmtId="0" fontId="42" fillId="46" borderId="11" applyNumberFormat="0" applyAlignment="0" applyProtection="0">
      <alignment vertical="center"/>
    </xf>
    <xf numFmtId="0" fontId="42" fillId="45" borderId="11" applyNumberFormat="0" applyAlignment="0" applyProtection="0">
      <alignment vertical="center"/>
    </xf>
    <xf numFmtId="0" fontId="42" fillId="46" borderId="11" applyNumberFormat="0" applyAlignment="0" applyProtection="0">
      <alignment vertical="center"/>
    </xf>
    <xf numFmtId="0" fontId="42" fillId="45" borderId="11" applyNumberFormat="0" applyAlignment="0" applyProtection="0">
      <alignment vertical="center"/>
    </xf>
    <xf numFmtId="0" fontId="42" fillId="46" borderId="11" applyNumberFormat="0" applyAlignment="0" applyProtection="0">
      <alignment vertical="center"/>
    </xf>
    <xf numFmtId="0" fontId="42" fillId="45" borderId="11" applyNumberFormat="0" applyAlignment="0" applyProtection="0">
      <alignment vertical="center"/>
    </xf>
    <xf numFmtId="0" fontId="42" fillId="46" borderId="11" applyNumberFormat="0" applyAlignment="0" applyProtection="0">
      <alignment vertical="center"/>
    </xf>
    <xf numFmtId="0" fontId="42" fillId="45" borderId="11" applyNumberFormat="0" applyAlignment="0" applyProtection="0">
      <alignment vertical="center"/>
    </xf>
    <xf numFmtId="0" fontId="42" fillId="46" borderId="11" applyNumberFormat="0" applyAlignment="0" applyProtection="0">
      <alignment vertical="center"/>
    </xf>
    <xf numFmtId="0" fontId="42" fillId="45" borderId="11" applyNumberFormat="0" applyAlignment="0" applyProtection="0">
      <alignment vertical="center"/>
    </xf>
    <xf numFmtId="0" fontId="42" fillId="45" borderId="11" applyNumberFormat="0" applyAlignment="0" applyProtection="0">
      <alignment vertical="center"/>
    </xf>
    <xf numFmtId="0" fontId="42" fillId="46" borderId="11" applyNumberFormat="0" applyAlignment="0" applyProtection="0">
      <alignment vertical="center"/>
    </xf>
    <xf numFmtId="0" fontId="42" fillId="45" borderId="11" applyNumberFormat="0" applyAlignment="0" applyProtection="0">
      <alignment vertical="center"/>
    </xf>
    <xf numFmtId="0" fontId="42" fillId="46" borderId="11" applyNumberFormat="0" applyAlignment="0" applyProtection="0">
      <alignment vertical="center"/>
    </xf>
    <xf numFmtId="0" fontId="42" fillId="46" borderId="11" applyNumberFormat="0" applyAlignment="0" applyProtection="0">
      <alignment vertical="center"/>
    </xf>
    <xf numFmtId="0" fontId="42" fillId="45" borderId="11" applyNumberFormat="0" applyAlignment="0" applyProtection="0">
      <alignment vertical="center"/>
    </xf>
    <xf numFmtId="0" fontId="42" fillId="45" borderId="11" applyNumberFormat="0" applyAlignment="0" applyProtection="0">
      <alignment vertical="center"/>
    </xf>
    <xf numFmtId="0" fontId="42" fillId="46" borderId="11" applyNumberFormat="0" applyAlignment="0" applyProtection="0">
      <alignment vertical="center"/>
    </xf>
    <xf numFmtId="0" fontId="42" fillId="45" borderId="11" applyNumberFormat="0" applyAlignment="0" applyProtection="0">
      <alignment vertical="center"/>
    </xf>
    <xf numFmtId="0" fontId="42" fillId="46" borderId="11" applyNumberFormat="0" applyAlignment="0" applyProtection="0">
      <alignment vertical="center"/>
    </xf>
    <xf numFmtId="0" fontId="42" fillId="46" borderId="11" applyNumberFormat="0" applyAlignment="0" applyProtection="0">
      <alignment vertical="center"/>
    </xf>
    <xf numFmtId="0" fontId="42" fillId="45" borderId="11" applyNumberFormat="0" applyAlignment="0" applyProtection="0">
      <alignment vertical="center"/>
    </xf>
    <xf numFmtId="0" fontId="42" fillId="45" borderId="11" applyNumberFormat="0" applyAlignment="0" applyProtection="0">
      <alignment vertical="center"/>
    </xf>
    <xf numFmtId="0" fontId="42" fillId="46" borderId="11" applyNumberFormat="0" applyAlignment="0" applyProtection="0">
      <alignment vertical="center"/>
    </xf>
    <xf numFmtId="0" fontId="42" fillId="46" borderId="11" applyNumberFormat="0" applyAlignment="0" applyProtection="0">
      <alignment vertical="center"/>
    </xf>
    <xf numFmtId="0" fontId="42" fillId="45" borderId="11" applyNumberFormat="0" applyAlignment="0" applyProtection="0">
      <alignment vertical="center"/>
    </xf>
    <xf numFmtId="0" fontId="42" fillId="46" borderId="11" applyNumberFormat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93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93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73" fillId="0" borderId="21" applyNumberFormat="0" applyFill="0" applyProtection="0">
      <alignment horizontal="left"/>
    </xf>
    <xf numFmtId="0" fontId="67" fillId="0" borderId="0" applyNumberFormat="0" applyFill="0" applyBorder="0" applyAlignment="0" applyProtection="0">
      <alignment vertical="center"/>
    </xf>
    <xf numFmtId="0" fontId="94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94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57" fillId="0" borderId="16" applyNumberFormat="0" applyFill="0" applyAlignment="0" applyProtection="0">
      <alignment vertical="center"/>
    </xf>
    <xf numFmtId="0" fontId="95" fillId="0" borderId="16" applyNumberFormat="0" applyFill="0" applyAlignment="0" applyProtection="0">
      <alignment vertical="center"/>
    </xf>
    <xf numFmtId="0" fontId="57" fillId="0" borderId="16" applyNumberFormat="0" applyFill="0" applyAlignment="0" applyProtection="0">
      <alignment vertical="center"/>
    </xf>
    <xf numFmtId="0" fontId="95" fillId="0" borderId="16" applyNumberFormat="0" applyFill="0" applyAlignment="0" applyProtection="0">
      <alignment vertical="center"/>
    </xf>
    <xf numFmtId="0" fontId="57" fillId="0" borderId="16" applyNumberFormat="0" applyFill="0" applyAlignment="0" applyProtection="0">
      <alignment vertical="center"/>
    </xf>
    <xf numFmtId="0" fontId="57" fillId="0" borderId="16" applyNumberFormat="0" applyFill="0" applyAlignment="0" applyProtection="0">
      <alignment vertical="center"/>
    </xf>
    <xf numFmtId="0" fontId="57" fillId="0" borderId="16" applyNumberFormat="0" applyFill="0" applyAlignment="0" applyProtection="0">
      <alignment vertical="center"/>
    </xf>
    <xf numFmtId="0" fontId="57" fillId="0" borderId="16" applyNumberFormat="0" applyFill="0" applyAlignment="0" applyProtection="0">
      <alignment vertical="center"/>
    </xf>
    <xf numFmtId="0" fontId="57" fillId="0" borderId="16" applyNumberFormat="0" applyFill="0" applyAlignment="0" applyProtection="0">
      <alignment vertical="center"/>
    </xf>
    <xf numFmtId="0" fontId="57" fillId="0" borderId="16" applyNumberFormat="0" applyFill="0" applyAlignment="0" applyProtection="0">
      <alignment vertical="center"/>
    </xf>
    <xf numFmtId="0" fontId="57" fillId="0" borderId="16" applyNumberFormat="0" applyFill="0" applyAlignment="0" applyProtection="0">
      <alignment vertical="center"/>
    </xf>
    <xf numFmtId="0" fontId="57" fillId="0" borderId="16" applyNumberFormat="0" applyFill="0" applyAlignment="0" applyProtection="0">
      <alignment vertical="center"/>
    </xf>
    <xf numFmtId="0" fontId="57" fillId="0" borderId="16" applyNumberFormat="0" applyFill="0" applyAlignment="0" applyProtection="0">
      <alignment vertical="center"/>
    </xf>
    <xf numFmtId="0" fontId="57" fillId="0" borderId="16" applyNumberFormat="0" applyFill="0" applyAlignment="0" applyProtection="0">
      <alignment vertical="center"/>
    </xf>
    <xf numFmtId="0" fontId="57" fillId="0" borderId="16" applyNumberFormat="0" applyFill="0" applyAlignment="0" applyProtection="0">
      <alignment vertical="center"/>
    </xf>
    <xf numFmtId="0" fontId="57" fillId="0" borderId="16" applyNumberFormat="0" applyFill="0" applyAlignment="0" applyProtection="0">
      <alignment vertical="center"/>
    </xf>
    <xf numFmtId="0" fontId="57" fillId="0" borderId="16" applyNumberFormat="0" applyFill="0" applyAlignment="0" applyProtection="0">
      <alignment vertical="center"/>
    </xf>
    <xf numFmtId="0" fontId="57" fillId="0" borderId="16" applyNumberFormat="0" applyFill="0" applyAlignment="0" applyProtection="0">
      <alignment vertical="center"/>
    </xf>
    <xf numFmtId="0" fontId="57" fillId="0" borderId="16" applyNumberFormat="0" applyFill="0" applyAlignment="0" applyProtection="0">
      <alignment vertical="center"/>
    </xf>
    <xf numFmtId="0" fontId="57" fillId="0" borderId="16" applyNumberFormat="0" applyFill="0" applyAlignment="0" applyProtection="0">
      <alignment vertical="center"/>
    </xf>
    <xf numFmtId="0" fontId="57" fillId="0" borderId="16" applyNumberFormat="0" applyFill="0" applyAlignment="0" applyProtection="0">
      <alignment vertical="center"/>
    </xf>
    <xf numFmtId="0" fontId="57" fillId="0" borderId="16" applyNumberFormat="0" applyFill="0" applyAlignment="0" applyProtection="0">
      <alignment vertical="center"/>
    </xf>
    <xf numFmtId="0" fontId="57" fillId="0" borderId="16" applyNumberFormat="0" applyFill="0" applyAlignment="0" applyProtection="0">
      <alignment vertical="center"/>
    </xf>
    <xf numFmtId="0" fontId="57" fillId="0" borderId="16" applyNumberFormat="0" applyFill="0" applyAlignment="0" applyProtection="0">
      <alignment vertical="center"/>
    </xf>
    <xf numFmtId="0" fontId="57" fillId="0" borderId="16" applyNumberFormat="0" applyFill="0" applyAlignment="0" applyProtection="0">
      <alignment vertical="center"/>
    </xf>
    <xf numFmtId="0" fontId="57" fillId="0" borderId="16" applyNumberFormat="0" applyFill="0" applyAlignment="0" applyProtection="0">
      <alignment vertical="center"/>
    </xf>
    <xf numFmtId="0" fontId="57" fillId="0" borderId="16" applyNumberFormat="0" applyFill="0" applyAlignment="0" applyProtection="0">
      <alignment vertical="center"/>
    </xf>
    <xf numFmtId="0" fontId="57" fillId="0" borderId="16" applyNumberFormat="0" applyFill="0" applyAlignment="0" applyProtection="0">
      <alignment vertical="center"/>
    </xf>
    <xf numFmtId="0" fontId="57" fillId="0" borderId="16" applyNumberFormat="0" applyFill="0" applyAlignment="0" applyProtection="0">
      <alignment vertical="center"/>
    </xf>
    <xf numFmtId="0" fontId="57" fillId="0" borderId="16" applyNumberFormat="0" applyFill="0" applyAlignment="0" applyProtection="0">
      <alignment vertical="center"/>
    </xf>
    <xf numFmtId="0" fontId="57" fillId="0" borderId="16" applyNumberFormat="0" applyFill="0" applyAlignment="0" applyProtection="0">
      <alignment vertical="center"/>
    </xf>
    <xf numFmtId="0" fontId="57" fillId="0" borderId="16" applyNumberFormat="0" applyFill="0" applyAlignment="0" applyProtection="0">
      <alignment vertical="center"/>
    </xf>
    <xf numFmtId="0" fontId="57" fillId="0" borderId="16" applyNumberFormat="0" applyFill="0" applyAlignment="0" applyProtection="0">
      <alignment vertical="center"/>
    </xf>
    <xf numFmtId="0" fontId="57" fillId="0" borderId="16" applyNumberFormat="0" applyFill="0" applyAlignment="0" applyProtection="0">
      <alignment vertical="center"/>
    </xf>
    <xf numFmtId="0" fontId="57" fillId="0" borderId="16" applyNumberFormat="0" applyFill="0" applyAlignment="0" applyProtection="0">
      <alignment vertical="center"/>
    </xf>
    <xf numFmtId="0" fontId="57" fillId="0" borderId="16" applyNumberFormat="0" applyFill="0" applyAlignment="0" applyProtection="0">
      <alignment vertical="center"/>
    </xf>
    <xf numFmtId="0" fontId="57" fillId="0" borderId="16" applyNumberFormat="0" applyFill="0" applyAlignment="0" applyProtection="0">
      <alignment vertical="center"/>
    </xf>
    <xf numFmtId="0" fontId="57" fillId="0" borderId="16" applyNumberFormat="0" applyFill="0" applyAlignment="0" applyProtection="0">
      <alignment vertical="center"/>
    </xf>
    <xf numFmtId="0" fontId="57" fillId="0" borderId="16" applyNumberFormat="0" applyFill="0" applyAlignment="0" applyProtection="0">
      <alignment vertical="center"/>
    </xf>
    <xf numFmtId="0" fontId="57" fillId="0" borderId="16" applyNumberFormat="0" applyFill="0" applyAlignment="0" applyProtection="0">
      <alignment vertical="center"/>
    </xf>
    <xf numFmtId="0" fontId="57" fillId="0" borderId="16" applyNumberFormat="0" applyFill="0" applyAlignment="0" applyProtection="0">
      <alignment vertical="center"/>
    </xf>
    <xf numFmtId="0" fontId="57" fillId="0" borderId="16" applyNumberFormat="0" applyFill="0" applyAlignment="0" applyProtection="0">
      <alignment vertical="center"/>
    </xf>
    <xf numFmtId="0" fontId="57" fillId="0" borderId="16" applyNumberFormat="0" applyFill="0" applyAlignment="0" applyProtection="0">
      <alignment vertical="center"/>
    </xf>
    <xf numFmtId="0" fontId="57" fillId="0" borderId="16" applyNumberFormat="0" applyFill="0" applyAlignment="0" applyProtection="0">
      <alignment vertical="center"/>
    </xf>
    <xf numFmtId="0" fontId="57" fillId="0" borderId="16" applyNumberFormat="0" applyFill="0" applyAlignment="0" applyProtection="0">
      <alignment vertical="center"/>
    </xf>
    <xf numFmtId="195" fontId="9" fillId="0" borderId="0" applyFont="0" applyFill="0" applyBorder="0" applyAlignment="0" applyProtection="0"/>
    <xf numFmtId="196" fontId="9" fillId="0" borderId="0" applyFont="0" applyFill="0" applyBorder="0" applyAlignment="0" applyProtection="0"/>
    <xf numFmtId="197" fontId="9" fillId="0" borderId="0" applyFont="0" applyFill="0" applyBorder="0" applyAlignment="0" applyProtection="0"/>
    <xf numFmtId="198" fontId="9" fillId="0" borderId="0" applyFont="0" applyFill="0" applyBorder="0" applyAlignment="0" applyProtection="0"/>
    <xf numFmtId="205" fontId="31" fillId="0" borderId="0">
      <protection locked="0"/>
    </xf>
    <xf numFmtId="205" fontId="31" fillId="0" borderId="0">
      <protection locked="0"/>
    </xf>
    <xf numFmtId="205" fontId="27" fillId="0" borderId="0">
      <protection locked="0"/>
    </xf>
    <xf numFmtId="205" fontId="27" fillId="0" borderId="0">
      <protection locked="0"/>
    </xf>
    <xf numFmtId="205" fontId="26" fillId="0" borderId="0">
      <protection locked="0"/>
    </xf>
    <xf numFmtId="205" fontId="26" fillId="0" borderId="0">
      <protection locked="0"/>
    </xf>
    <xf numFmtId="205" fontId="26" fillId="0" borderId="0">
      <protection locked="0"/>
    </xf>
    <xf numFmtId="205" fontId="26" fillId="0" borderId="0">
      <protection locked="0"/>
    </xf>
    <xf numFmtId="205" fontId="26" fillId="0" borderId="0">
      <protection locked="0"/>
    </xf>
    <xf numFmtId="205" fontId="26" fillId="0" borderId="0">
      <protection locked="0"/>
    </xf>
    <xf numFmtId="205" fontId="26" fillId="0" borderId="0">
      <protection locked="0"/>
    </xf>
    <xf numFmtId="205" fontId="26" fillId="0" borderId="0">
      <protection locked="0"/>
    </xf>
    <xf numFmtId="205" fontId="26" fillId="0" borderId="0">
      <protection locked="0"/>
    </xf>
    <xf numFmtId="205" fontId="26" fillId="0" borderId="0">
      <protection locked="0"/>
    </xf>
    <xf numFmtId="205" fontId="31" fillId="0" borderId="0">
      <protection locked="0"/>
    </xf>
    <xf numFmtId="205" fontId="31" fillId="0" borderId="0">
      <protection locked="0"/>
    </xf>
    <xf numFmtId="205" fontId="31" fillId="0" borderId="0">
      <protection locked="0"/>
    </xf>
    <xf numFmtId="205" fontId="31" fillId="0" borderId="0">
      <protection locked="0"/>
    </xf>
    <xf numFmtId="43" fontId="43" fillId="0" borderId="0" applyFont="0" applyFill="0" applyBorder="0" applyAlignment="0" applyProtection="0"/>
    <xf numFmtId="205" fontId="30" fillId="0" borderId="0">
      <protection locked="0"/>
    </xf>
    <xf numFmtId="205" fontId="30" fillId="0" borderId="0">
      <protection locked="0"/>
    </xf>
    <xf numFmtId="205" fontId="27" fillId="0" borderId="0">
      <protection locked="0"/>
    </xf>
    <xf numFmtId="205" fontId="27" fillId="0" borderId="0">
      <protection locked="0"/>
    </xf>
    <xf numFmtId="205" fontId="30" fillId="0" borderId="0">
      <protection locked="0"/>
    </xf>
    <xf numFmtId="205" fontId="30" fillId="0" borderId="0">
      <protection locked="0"/>
    </xf>
    <xf numFmtId="43" fontId="25" fillId="0" borderId="0" applyFont="0" applyFill="0" applyBorder="0" applyAlignment="0" applyProtection="0"/>
    <xf numFmtId="205" fontId="30" fillId="0" borderId="0">
      <protection locked="0"/>
    </xf>
    <xf numFmtId="205" fontId="30" fillId="0" borderId="0">
      <protection locked="0"/>
    </xf>
    <xf numFmtId="43" fontId="2" fillId="0" borderId="0" applyFont="0" applyFill="0" applyBorder="0" applyAlignment="0" applyProtection="0"/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1" fontId="36" fillId="0" borderId="0" applyFont="0" applyFill="0" applyBorder="0" applyAlignment="0" applyProtection="0">
      <alignment vertical="center"/>
    </xf>
    <xf numFmtId="41" fontId="36" fillId="0" borderId="0" applyFont="0" applyFill="0" applyBorder="0" applyAlignment="0" applyProtection="0">
      <alignment vertical="center"/>
    </xf>
    <xf numFmtId="204" fontId="89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81" fillId="0" borderId="0"/>
    <xf numFmtId="0" fontId="96" fillId="58" borderId="0" applyNumberFormat="0" applyBorder="0" applyAlignment="0" applyProtection="0"/>
    <xf numFmtId="0" fontId="96" fillId="58" borderId="0" applyNumberFormat="0" applyBorder="0" applyAlignment="0" applyProtection="0"/>
    <xf numFmtId="0" fontId="96" fillId="59" borderId="0" applyNumberFormat="0" applyBorder="0" applyAlignment="0" applyProtection="0"/>
    <xf numFmtId="0" fontId="96" fillId="59" borderId="0" applyNumberFormat="0" applyBorder="0" applyAlignment="0" applyProtection="0"/>
    <xf numFmtId="0" fontId="96" fillId="60" borderId="0" applyNumberFormat="0" applyBorder="0" applyAlignment="0" applyProtection="0"/>
    <xf numFmtId="0" fontId="96" fillId="60" borderId="0" applyNumberFormat="0" applyBorder="0" applyAlignment="0" applyProtection="0"/>
    <xf numFmtId="0" fontId="33" fillId="61" borderId="0" applyNumberFormat="0" applyBorder="0" applyAlignment="0" applyProtection="0">
      <alignment vertical="center"/>
    </xf>
    <xf numFmtId="0" fontId="34" fillId="61" borderId="0" applyNumberFormat="0" applyBorder="0" applyAlignment="0" applyProtection="0">
      <alignment vertical="center"/>
    </xf>
    <xf numFmtId="0" fontId="33" fillId="61" borderId="0" applyNumberFormat="0" applyBorder="0" applyAlignment="0" applyProtection="0">
      <alignment vertical="center"/>
    </xf>
    <xf numFmtId="0" fontId="34" fillId="62" borderId="0" applyNumberFormat="0" applyBorder="0" applyAlignment="0" applyProtection="0">
      <alignment vertical="center"/>
    </xf>
    <xf numFmtId="0" fontId="33" fillId="61" borderId="0" applyNumberFormat="0" applyBorder="0" applyAlignment="0" applyProtection="0">
      <alignment vertical="center"/>
    </xf>
    <xf numFmtId="0" fontId="33" fillId="62" borderId="0" applyNumberFormat="0" applyBorder="0" applyAlignment="0" applyProtection="0">
      <alignment vertical="center"/>
    </xf>
    <xf numFmtId="0" fontId="33" fillId="61" borderId="0" applyNumberFormat="0" applyBorder="0" applyAlignment="0" applyProtection="0">
      <alignment vertical="center"/>
    </xf>
    <xf numFmtId="0" fontId="33" fillId="62" borderId="0" applyNumberFormat="0" applyBorder="0" applyAlignment="0" applyProtection="0">
      <alignment vertical="center"/>
    </xf>
    <xf numFmtId="0" fontId="33" fillId="61" borderId="0" applyNumberFormat="0" applyBorder="0" applyAlignment="0" applyProtection="0">
      <alignment vertical="center"/>
    </xf>
    <xf numFmtId="0" fontId="33" fillId="62" borderId="0" applyNumberFormat="0" applyBorder="0" applyAlignment="0" applyProtection="0">
      <alignment vertical="center"/>
    </xf>
    <xf numFmtId="0" fontId="33" fillId="61" borderId="0" applyNumberFormat="0" applyBorder="0" applyAlignment="0" applyProtection="0">
      <alignment vertical="center"/>
    </xf>
    <xf numFmtId="0" fontId="33" fillId="62" borderId="0" applyNumberFormat="0" applyBorder="0" applyAlignment="0" applyProtection="0">
      <alignment vertical="center"/>
    </xf>
    <xf numFmtId="0" fontId="33" fillId="62" borderId="0" applyNumberFormat="0" applyBorder="0" applyAlignment="0" applyProtection="0">
      <alignment vertical="center"/>
    </xf>
    <xf numFmtId="0" fontId="33" fillId="61" borderId="0" applyNumberFormat="0" applyBorder="0" applyAlignment="0" applyProtection="0">
      <alignment vertical="center"/>
    </xf>
    <xf numFmtId="0" fontId="33" fillId="62" borderId="0" applyNumberFormat="0" applyBorder="0" applyAlignment="0" applyProtection="0">
      <alignment vertical="center"/>
    </xf>
    <xf numFmtId="0" fontId="33" fillId="61" borderId="0" applyNumberFormat="0" applyBorder="0" applyAlignment="0" applyProtection="0">
      <alignment vertical="center"/>
    </xf>
    <xf numFmtId="0" fontId="33" fillId="62" borderId="0" applyNumberFormat="0" applyBorder="0" applyAlignment="0" applyProtection="0">
      <alignment vertical="center"/>
    </xf>
    <xf numFmtId="0" fontId="33" fillId="61" borderId="0" applyNumberFormat="0" applyBorder="0" applyAlignment="0" applyProtection="0">
      <alignment vertical="center"/>
    </xf>
    <xf numFmtId="0" fontId="33" fillId="62" borderId="0" applyNumberFormat="0" applyBorder="0" applyAlignment="0" applyProtection="0">
      <alignment vertical="center"/>
    </xf>
    <xf numFmtId="0" fontId="33" fillId="61" borderId="0" applyNumberFormat="0" applyBorder="0" applyAlignment="0" applyProtection="0">
      <alignment vertical="center"/>
    </xf>
    <xf numFmtId="0" fontId="33" fillId="62" borderId="0" applyNumberFormat="0" applyBorder="0" applyAlignment="0" applyProtection="0">
      <alignment vertical="center"/>
    </xf>
    <xf numFmtId="0" fontId="33" fillId="61" borderId="0" applyNumberFormat="0" applyBorder="0" applyAlignment="0" applyProtection="0">
      <alignment vertical="center"/>
    </xf>
    <xf numFmtId="0" fontId="33" fillId="62" borderId="0" applyNumberFormat="0" applyBorder="0" applyAlignment="0" applyProtection="0">
      <alignment vertical="center"/>
    </xf>
    <xf numFmtId="0" fontId="33" fillId="61" borderId="0" applyNumberFormat="0" applyBorder="0" applyAlignment="0" applyProtection="0">
      <alignment vertical="center"/>
    </xf>
    <xf numFmtId="0" fontId="33" fillId="62" borderId="0" applyNumberFormat="0" applyBorder="0" applyAlignment="0" applyProtection="0">
      <alignment vertical="center"/>
    </xf>
    <xf numFmtId="0" fontId="33" fillId="61" borderId="0" applyNumberFormat="0" applyBorder="0" applyAlignment="0" applyProtection="0">
      <alignment vertical="center"/>
    </xf>
    <xf numFmtId="0" fontId="33" fillId="62" borderId="0" applyNumberFormat="0" applyBorder="0" applyAlignment="0" applyProtection="0">
      <alignment vertical="center"/>
    </xf>
    <xf numFmtId="0" fontId="33" fillId="61" borderId="0" applyNumberFormat="0" applyBorder="0" applyAlignment="0" applyProtection="0">
      <alignment vertical="center"/>
    </xf>
    <xf numFmtId="0" fontId="33" fillId="61" borderId="0" applyNumberFormat="0" applyBorder="0" applyAlignment="0" applyProtection="0">
      <alignment vertical="center"/>
    </xf>
    <xf numFmtId="0" fontId="33" fillId="62" borderId="0" applyNumberFormat="0" applyBorder="0" applyAlignment="0" applyProtection="0">
      <alignment vertical="center"/>
    </xf>
    <xf numFmtId="0" fontId="33" fillId="61" borderId="0" applyNumberFormat="0" applyBorder="0" applyAlignment="0" applyProtection="0">
      <alignment vertical="center"/>
    </xf>
    <xf numFmtId="0" fontId="33" fillId="62" borderId="0" applyNumberFormat="0" applyBorder="0" applyAlignment="0" applyProtection="0">
      <alignment vertical="center"/>
    </xf>
    <xf numFmtId="0" fontId="33" fillId="62" borderId="0" applyNumberFormat="0" applyBorder="0" applyAlignment="0" applyProtection="0">
      <alignment vertical="center"/>
    </xf>
    <xf numFmtId="0" fontId="33" fillId="61" borderId="0" applyNumberFormat="0" applyBorder="0" applyAlignment="0" applyProtection="0">
      <alignment vertical="center"/>
    </xf>
    <xf numFmtId="0" fontId="33" fillId="61" borderId="0" applyNumberFormat="0" applyBorder="0" applyAlignment="0" applyProtection="0">
      <alignment vertical="center"/>
    </xf>
    <xf numFmtId="0" fontId="33" fillId="62" borderId="0" applyNumberFormat="0" applyBorder="0" applyAlignment="0" applyProtection="0">
      <alignment vertical="center"/>
    </xf>
    <xf numFmtId="0" fontId="33" fillId="61" borderId="0" applyNumberFormat="0" applyBorder="0" applyAlignment="0" applyProtection="0">
      <alignment vertical="center"/>
    </xf>
    <xf numFmtId="0" fontId="33" fillId="62" borderId="0" applyNumberFormat="0" applyBorder="0" applyAlignment="0" applyProtection="0">
      <alignment vertical="center"/>
    </xf>
    <xf numFmtId="0" fontId="33" fillId="62" borderId="0" applyNumberFormat="0" applyBorder="0" applyAlignment="0" applyProtection="0">
      <alignment vertical="center"/>
    </xf>
    <xf numFmtId="0" fontId="33" fillId="61" borderId="0" applyNumberFormat="0" applyBorder="0" applyAlignment="0" applyProtection="0">
      <alignment vertical="center"/>
    </xf>
    <xf numFmtId="0" fontId="33" fillId="61" borderId="0" applyNumberFormat="0" applyBorder="0" applyAlignment="0" applyProtection="0">
      <alignment vertical="center"/>
    </xf>
    <xf numFmtId="0" fontId="33" fillId="62" borderId="0" applyNumberFormat="0" applyBorder="0" applyAlignment="0" applyProtection="0">
      <alignment vertical="center"/>
    </xf>
    <xf numFmtId="0" fontId="33" fillId="62" borderId="0" applyNumberFormat="0" applyBorder="0" applyAlignment="0" applyProtection="0">
      <alignment vertical="center"/>
    </xf>
    <xf numFmtId="0" fontId="33" fillId="61" borderId="0" applyNumberFormat="0" applyBorder="0" applyAlignment="0" applyProtection="0">
      <alignment vertical="center"/>
    </xf>
    <xf numFmtId="0" fontId="33" fillId="62" borderId="0" applyNumberFormat="0" applyBorder="0" applyAlignment="0" applyProtection="0">
      <alignment vertical="center"/>
    </xf>
    <xf numFmtId="0" fontId="33" fillId="63" borderId="0" applyNumberFormat="0" applyBorder="0" applyAlignment="0" applyProtection="0">
      <alignment vertical="center"/>
    </xf>
    <xf numFmtId="0" fontId="34" fillId="63" borderId="0" applyNumberFormat="0" applyBorder="0" applyAlignment="0" applyProtection="0">
      <alignment vertical="center"/>
    </xf>
    <xf numFmtId="0" fontId="33" fillId="63" borderId="0" applyNumberFormat="0" applyBorder="0" applyAlignment="0" applyProtection="0">
      <alignment vertical="center"/>
    </xf>
    <xf numFmtId="0" fontId="34" fillId="64" borderId="0" applyNumberFormat="0" applyBorder="0" applyAlignment="0" applyProtection="0">
      <alignment vertical="center"/>
    </xf>
    <xf numFmtId="0" fontId="33" fillId="63" borderId="0" applyNumberFormat="0" applyBorder="0" applyAlignment="0" applyProtection="0">
      <alignment vertical="center"/>
    </xf>
    <xf numFmtId="0" fontId="33" fillId="64" borderId="0" applyNumberFormat="0" applyBorder="0" applyAlignment="0" applyProtection="0">
      <alignment vertical="center"/>
    </xf>
    <xf numFmtId="0" fontId="33" fillId="63" borderId="0" applyNumberFormat="0" applyBorder="0" applyAlignment="0" applyProtection="0">
      <alignment vertical="center"/>
    </xf>
    <xf numFmtId="0" fontId="33" fillId="64" borderId="0" applyNumberFormat="0" applyBorder="0" applyAlignment="0" applyProtection="0">
      <alignment vertical="center"/>
    </xf>
    <xf numFmtId="0" fontId="33" fillId="63" borderId="0" applyNumberFormat="0" applyBorder="0" applyAlignment="0" applyProtection="0">
      <alignment vertical="center"/>
    </xf>
    <xf numFmtId="0" fontId="33" fillId="64" borderId="0" applyNumberFormat="0" applyBorder="0" applyAlignment="0" applyProtection="0">
      <alignment vertical="center"/>
    </xf>
    <xf numFmtId="0" fontId="33" fillId="63" borderId="0" applyNumberFormat="0" applyBorder="0" applyAlignment="0" applyProtection="0">
      <alignment vertical="center"/>
    </xf>
    <xf numFmtId="0" fontId="33" fillId="64" borderId="0" applyNumberFormat="0" applyBorder="0" applyAlignment="0" applyProtection="0">
      <alignment vertical="center"/>
    </xf>
    <xf numFmtId="0" fontId="33" fillId="64" borderId="0" applyNumberFormat="0" applyBorder="0" applyAlignment="0" applyProtection="0">
      <alignment vertical="center"/>
    </xf>
    <xf numFmtId="0" fontId="33" fillId="63" borderId="0" applyNumberFormat="0" applyBorder="0" applyAlignment="0" applyProtection="0">
      <alignment vertical="center"/>
    </xf>
    <xf numFmtId="0" fontId="33" fillId="64" borderId="0" applyNumberFormat="0" applyBorder="0" applyAlignment="0" applyProtection="0">
      <alignment vertical="center"/>
    </xf>
    <xf numFmtId="0" fontId="33" fillId="63" borderId="0" applyNumberFormat="0" applyBorder="0" applyAlignment="0" applyProtection="0">
      <alignment vertical="center"/>
    </xf>
    <xf numFmtId="0" fontId="33" fillId="64" borderId="0" applyNumberFormat="0" applyBorder="0" applyAlignment="0" applyProtection="0">
      <alignment vertical="center"/>
    </xf>
    <xf numFmtId="0" fontId="33" fillId="63" borderId="0" applyNumberFormat="0" applyBorder="0" applyAlignment="0" applyProtection="0">
      <alignment vertical="center"/>
    </xf>
    <xf numFmtId="0" fontId="33" fillId="64" borderId="0" applyNumberFormat="0" applyBorder="0" applyAlignment="0" applyProtection="0">
      <alignment vertical="center"/>
    </xf>
    <xf numFmtId="0" fontId="33" fillId="63" borderId="0" applyNumberFormat="0" applyBorder="0" applyAlignment="0" applyProtection="0">
      <alignment vertical="center"/>
    </xf>
    <xf numFmtId="0" fontId="33" fillId="64" borderId="0" applyNumberFormat="0" applyBorder="0" applyAlignment="0" applyProtection="0">
      <alignment vertical="center"/>
    </xf>
    <xf numFmtId="0" fontId="33" fillId="63" borderId="0" applyNumberFormat="0" applyBorder="0" applyAlignment="0" applyProtection="0">
      <alignment vertical="center"/>
    </xf>
    <xf numFmtId="0" fontId="33" fillId="64" borderId="0" applyNumberFormat="0" applyBorder="0" applyAlignment="0" applyProtection="0">
      <alignment vertical="center"/>
    </xf>
    <xf numFmtId="0" fontId="33" fillId="63" borderId="0" applyNumberFormat="0" applyBorder="0" applyAlignment="0" applyProtection="0">
      <alignment vertical="center"/>
    </xf>
    <xf numFmtId="0" fontId="33" fillId="64" borderId="0" applyNumberFormat="0" applyBorder="0" applyAlignment="0" applyProtection="0">
      <alignment vertical="center"/>
    </xf>
    <xf numFmtId="0" fontId="33" fillId="63" borderId="0" applyNumberFormat="0" applyBorder="0" applyAlignment="0" applyProtection="0">
      <alignment vertical="center"/>
    </xf>
    <xf numFmtId="0" fontId="33" fillId="64" borderId="0" applyNumberFormat="0" applyBorder="0" applyAlignment="0" applyProtection="0">
      <alignment vertical="center"/>
    </xf>
    <xf numFmtId="0" fontId="33" fillId="63" borderId="0" applyNumberFormat="0" applyBorder="0" applyAlignment="0" applyProtection="0">
      <alignment vertical="center"/>
    </xf>
    <xf numFmtId="0" fontId="33" fillId="63" borderId="0" applyNumberFormat="0" applyBorder="0" applyAlignment="0" applyProtection="0">
      <alignment vertical="center"/>
    </xf>
    <xf numFmtId="0" fontId="33" fillId="64" borderId="0" applyNumberFormat="0" applyBorder="0" applyAlignment="0" applyProtection="0">
      <alignment vertical="center"/>
    </xf>
    <xf numFmtId="0" fontId="33" fillId="63" borderId="0" applyNumberFormat="0" applyBorder="0" applyAlignment="0" applyProtection="0">
      <alignment vertical="center"/>
    </xf>
    <xf numFmtId="0" fontId="33" fillId="64" borderId="0" applyNumberFormat="0" applyBorder="0" applyAlignment="0" applyProtection="0">
      <alignment vertical="center"/>
    </xf>
    <xf numFmtId="0" fontId="33" fillId="64" borderId="0" applyNumberFormat="0" applyBorder="0" applyAlignment="0" applyProtection="0">
      <alignment vertical="center"/>
    </xf>
    <xf numFmtId="0" fontId="33" fillId="63" borderId="0" applyNumberFormat="0" applyBorder="0" applyAlignment="0" applyProtection="0">
      <alignment vertical="center"/>
    </xf>
    <xf numFmtId="0" fontId="33" fillId="63" borderId="0" applyNumberFormat="0" applyBorder="0" applyAlignment="0" applyProtection="0">
      <alignment vertical="center"/>
    </xf>
    <xf numFmtId="0" fontId="33" fillId="64" borderId="0" applyNumberFormat="0" applyBorder="0" applyAlignment="0" applyProtection="0">
      <alignment vertical="center"/>
    </xf>
    <xf numFmtId="0" fontId="33" fillId="63" borderId="0" applyNumberFormat="0" applyBorder="0" applyAlignment="0" applyProtection="0">
      <alignment vertical="center"/>
    </xf>
    <xf numFmtId="0" fontId="33" fillId="64" borderId="0" applyNumberFormat="0" applyBorder="0" applyAlignment="0" applyProtection="0">
      <alignment vertical="center"/>
    </xf>
    <xf numFmtId="0" fontId="33" fillId="64" borderId="0" applyNumberFormat="0" applyBorder="0" applyAlignment="0" applyProtection="0">
      <alignment vertical="center"/>
    </xf>
    <xf numFmtId="0" fontId="33" fillId="63" borderId="0" applyNumberFormat="0" applyBorder="0" applyAlignment="0" applyProtection="0">
      <alignment vertical="center"/>
    </xf>
    <xf numFmtId="0" fontId="33" fillId="63" borderId="0" applyNumberFormat="0" applyBorder="0" applyAlignment="0" applyProtection="0">
      <alignment vertical="center"/>
    </xf>
    <xf numFmtId="0" fontId="33" fillId="64" borderId="0" applyNumberFormat="0" applyBorder="0" applyAlignment="0" applyProtection="0">
      <alignment vertical="center"/>
    </xf>
    <xf numFmtId="0" fontId="33" fillId="64" borderId="0" applyNumberFormat="0" applyBorder="0" applyAlignment="0" applyProtection="0">
      <alignment vertical="center"/>
    </xf>
    <xf numFmtId="0" fontId="33" fillId="63" borderId="0" applyNumberFormat="0" applyBorder="0" applyAlignment="0" applyProtection="0">
      <alignment vertical="center"/>
    </xf>
    <xf numFmtId="0" fontId="33" fillId="64" borderId="0" applyNumberFormat="0" applyBorder="0" applyAlignment="0" applyProtection="0">
      <alignment vertical="center"/>
    </xf>
    <xf numFmtId="0" fontId="33" fillId="65" borderId="0" applyNumberFormat="0" applyBorder="0" applyAlignment="0" applyProtection="0">
      <alignment vertical="center"/>
    </xf>
    <xf numFmtId="0" fontId="34" fillId="65" borderId="0" applyNumberFormat="0" applyBorder="0" applyAlignment="0" applyProtection="0">
      <alignment vertical="center"/>
    </xf>
    <xf numFmtId="0" fontId="33" fillId="65" borderId="0" applyNumberFormat="0" applyBorder="0" applyAlignment="0" applyProtection="0">
      <alignment vertical="center"/>
    </xf>
    <xf numFmtId="0" fontId="34" fillId="66" borderId="0" applyNumberFormat="0" applyBorder="0" applyAlignment="0" applyProtection="0">
      <alignment vertical="center"/>
    </xf>
    <xf numFmtId="0" fontId="33" fillId="65" borderId="0" applyNumberFormat="0" applyBorder="0" applyAlignment="0" applyProtection="0">
      <alignment vertical="center"/>
    </xf>
    <xf numFmtId="0" fontId="33" fillId="66" borderId="0" applyNumberFormat="0" applyBorder="0" applyAlignment="0" applyProtection="0">
      <alignment vertical="center"/>
    </xf>
    <xf numFmtId="0" fontId="33" fillId="65" borderId="0" applyNumberFormat="0" applyBorder="0" applyAlignment="0" applyProtection="0">
      <alignment vertical="center"/>
    </xf>
    <xf numFmtId="0" fontId="33" fillId="66" borderId="0" applyNumberFormat="0" applyBorder="0" applyAlignment="0" applyProtection="0">
      <alignment vertical="center"/>
    </xf>
    <xf numFmtId="0" fontId="33" fillId="65" borderId="0" applyNumberFormat="0" applyBorder="0" applyAlignment="0" applyProtection="0">
      <alignment vertical="center"/>
    </xf>
    <xf numFmtId="0" fontId="33" fillId="66" borderId="0" applyNumberFormat="0" applyBorder="0" applyAlignment="0" applyProtection="0">
      <alignment vertical="center"/>
    </xf>
    <xf numFmtId="0" fontId="33" fillId="65" borderId="0" applyNumberFormat="0" applyBorder="0" applyAlignment="0" applyProtection="0">
      <alignment vertical="center"/>
    </xf>
    <xf numFmtId="0" fontId="33" fillId="66" borderId="0" applyNumberFormat="0" applyBorder="0" applyAlignment="0" applyProtection="0">
      <alignment vertical="center"/>
    </xf>
    <xf numFmtId="0" fontId="33" fillId="66" borderId="0" applyNumberFormat="0" applyBorder="0" applyAlignment="0" applyProtection="0">
      <alignment vertical="center"/>
    </xf>
    <xf numFmtId="0" fontId="33" fillId="65" borderId="0" applyNumberFormat="0" applyBorder="0" applyAlignment="0" applyProtection="0">
      <alignment vertical="center"/>
    </xf>
    <xf numFmtId="0" fontId="33" fillId="66" borderId="0" applyNumberFormat="0" applyBorder="0" applyAlignment="0" applyProtection="0">
      <alignment vertical="center"/>
    </xf>
    <xf numFmtId="0" fontId="33" fillId="65" borderId="0" applyNumberFormat="0" applyBorder="0" applyAlignment="0" applyProtection="0">
      <alignment vertical="center"/>
    </xf>
    <xf numFmtId="0" fontId="33" fillId="66" borderId="0" applyNumberFormat="0" applyBorder="0" applyAlignment="0" applyProtection="0">
      <alignment vertical="center"/>
    </xf>
    <xf numFmtId="0" fontId="33" fillId="65" borderId="0" applyNumberFormat="0" applyBorder="0" applyAlignment="0" applyProtection="0">
      <alignment vertical="center"/>
    </xf>
    <xf numFmtId="0" fontId="33" fillId="66" borderId="0" applyNumberFormat="0" applyBorder="0" applyAlignment="0" applyProtection="0">
      <alignment vertical="center"/>
    </xf>
    <xf numFmtId="0" fontId="33" fillId="65" borderId="0" applyNumberFormat="0" applyBorder="0" applyAlignment="0" applyProtection="0">
      <alignment vertical="center"/>
    </xf>
    <xf numFmtId="0" fontId="33" fillId="66" borderId="0" applyNumberFormat="0" applyBorder="0" applyAlignment="0" applyProtection="0">
      <alignment vertical="center"/>
    </xf>
    <xf numFmtId="0" fontId="33" fillId="65" borderId="0" applyNumberFormat="0" applyBorder="0" applyAlignment="0" applyProtection="0">
      <alignment vertical="center"/>
    </xf>
    <xf numFmtId="0" fontId="33" fillId="66" borderId="0" applyNumberFormat="0" applyBorder="0" applyAlignment="0" applyProtection="0">
      <alignment vertical="center"/>
    </xf>
    <xf numFmtId="0" fontId="33" fillId="65" borderId="0" applyNumberFormat="0" applyBorder="0" applyAlignment="0" applyProtection="0">
      <alignment vertical="center"/>
    </xf>
    <xf numFmtId="0" fontId="33" fillId="66" borderId="0" applyNumberFormat="0" applyBorder="0" applyAlignment="0" applyProtection="0">
      <alignment vertical="center"/>
    </xf>
    <xf numFmtId="0" fontId="33" fillId="65" borderId="0" applyNumberFormat="0" applyBorder="0" applyAlignment="0" applyProtection="0">
      <alignment vertical="center"/>
    </xf>
    <xf numFmtId="0" fontId="33" fillId="66" borderId="0" applyNumberFormat="0" applyBorder="0" applyAlignment="0" applyProtection="0">
      <alignment vertical="center"/>
    </xf>
    <xf numFmtId="0" fontId="33" fillId="65" borderId="0" applyNumberFormat="0" applyBorder="0" applyAlignment="0" applyProtection="0">
      <alignment vertical="center"/>
    </xf>
    <xf numFmtId="0" fontId="33" fillId="65" borderId="0" applyNumberFormat="0" applyBorder="0" applyAlignment="0" applyProtection="0">
      <alignment vertical="center"/>
    </xf>
    <xf numFmtId="0" fontId="33" fillId="66" borderId="0" applyNumberFormat="0" applyBorder="0" applyAlignment="0" applyProtection="0">
      <alignment vertical="center"/>
    </xf>
    <xf numFmtId="0" fontId="33" fillId="65" borderId="0" applyNumberFormat="0" applyBorder="0" applyAlignment="0" applyProtection="0">
      <alignment vertical="center"/>
    </xf>
    <xf numFmtId="0" fontId="33" fillId="66" borderId="0" applyNumberFormat="0" applyBorder="0" applyAlignment="0" applyProtection="0">
      <alignment vertical="center"/>
    </xf>
    <xf numFmtId="0" fontId="33" fillId="66" borderId="0" applyNumberFormat="0" applyBorder="0" applyAlignment="0" applyProtection="0">
      <alignment vertical="center"/>
    </xf>
    <xf numFmtId="0" fontId="33" fillId="65" borderId="0" applyNumberFormat="0" applyBorder="0" applyAlignment="0" applyProtection="0">
      <alignment vertical="center"/>
    </xf>
    <xf numFmtId="0" fontId="33" fillId="65" borderId="0" applyNumberFormat="0" applyBorder="0" applyAlignment="0" applyProtection="0">
      <alignment vertical="center"/>
    </xf>
    <xf numFmtId="0" fontId="33" fillId="66" borderId="0" applyNumberFormat="0" applyBorder="0" applyAlignment="0" applyProtection="0">
      <alignment vertical="center"/>
    </xf>
    <xf numFmtId="0" fontId="33" fillId="65" borderId="0" applyNumberFormat="0" applyBorder="0" applyAlignment="0" applyProtection="0">
      <alignment vertical="center"/>
    </xf>
    <xf numFmtId="0" fontId="33" fillId="66" borderId="0" applyNumberFormat="0" applyBorder="0" applyAlignment="0" applyProtection="0">
      <alignment vertical="center"/>
    </xf>
    <xf numFmtId="0" fontId="33" fillId="66" borderId="0" applyNumberFormat="0" applyBorder="0" applyAlignment="0" applyProtection="0">
      <alignment vertical="center"/>
    </xf>
    <xf numFmtId="0" fontId="33" fillId="65" borderId="0" applyNumberFormat="0" applyBorder="0" applyAlignment="0" applyProtection="0">
      <alignment vertical="center"/>
    </xf>
    <xf numFmtId="0" fontId="33" fillId="65" borderId="0" applyNumberFormat="0" applyBorder="0" applyAlignment="0" applyProtection="0">
      <alignment vertical="center"/>
    </xf>
    <xf numFmtId="0" fontId="33" fillId="66" borderId="0" applyNumberFormat="0" applyBorder="0" applyAlignment="0" applyProtection="0">
      <alignment vertical="center"/>
    </xf>
    <xf numFmtId="0" fontId="33" fillId="66" borderId="0" applyNumberFormat="0" applyBorder="0" applyAlignment="0" applyProtection="0">
      <alignment vertical="center"/>
    </xf>
    <xf numFmtId="0" fontId="33" fillId="65" borderId="0" applyNumberFormat="0" applyBorder="0" applyAlignment="0" applyProtection="0">
      <alignment vertical="center"/>
    </xf>
    <xf numFmtId="0" fontId="33" fillId="66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67" borderId="0" applyNumberFormat="0" applyBorder="0" applyAlignment="0" applyProtection="0">
      <alignment vertical="center"/>
    </xf>
    <xf numFmtId="0" fontId="34" fillId="67" borderId="0" applyNumberFormat="0" applyBorder="0" applyAlignment="0" applyProtection="0">
      <alignment vertical="center"/>
    </xf>
    <xf numFmtId="0" fontId="33" fillId="67" borderId="0" applyNumberFormat="0" applyBorder="0" applyAlignment="0" applyProtection="0">
      <alignment vertical="center"/>
    </xf>
    <xf numFmtId="0" fontId="34" fillId="68" borderId="0" applyNumberFormat="0" applyBorder="0" applyAlignment="0" applyProtection="0">
      <alignment vertical="center"/>
    </xf>
    <xf numFmtId="0" fontId="33" fillId="67" borderId="0" applyNumberFormat="0" applyBorder="0" applyAlignment="0" applyProtection="0">
      <alignment vertical="center"/>
    </xf>
    <xf numFmtId="0" fontId="33" fillId="68" borderId="0" applyNumberFormat="0" applyBorder="0" applyAlignment="0" applyProtection="0">
      <alignment vertical="center"/>
    </xf>
    <xf numFmtId="0" fontId="33" fillId="67" borderId="0" applyNumberFormat="0" applyBorder="0" applyAlignment="0" applyProtection="0">
      <alignment vertical="center"/>
    </xf>
    <xf numFmtId="0" fontId="33" fillId="68" borderId="0" applyNumberFormat="0" applyBorder="0" applyAlignment="0" applyProtection="0">
      <alignment vertical="center"/>
    </xf>
    <xf numFmtId="0" fontId="33" fillId="67" borderId="0" applyNumberFormat="0" applyBorder="0" applyAlignment="0" applyProtection="0">
      <alignment vertical="center"/>
    </xf>
    <xf numFmtId="0" fontId="33" fillId="68" borderId="0" applyNumberFormat="0" applyBorder="0" applyAlignment="0" applyProtection="0">
      <alignment vertical="center"/>
    </xf>
    <xf numFmtId="0" fontId="33" fillId="67" borderId="0" applyNumberFormat="0" applyBorder="0" applyAlignment="0" applyProtection="0">
      <alignment vertical="center"/>
    </xf>
    <xf numFmtId="0" fontId="33" fillId="68" borderId="0" applyNumberFormat="0" applyBorder="0" applyAlignment="0" applyProtection="0">
      <alignment vertical="center"/>
    </xf>
    <xf numFmtId="0" fontId="33" fillId="68" borderId="0" applyNumberFormat="0" applyBorder="0" applyAlignment="0" applyProtection="0">
      <alignment vertical="center"/>
    </xf>
    <xf numFmtId="0" fontId="33" fillId="67" borderId="0" applyNumberFormat="0" applyBorder="0" applyAlignment="0" applyProtection="0">
      <alignment vertical="center"/>
    </xf>
    <xf numFmtId="0" fontId="33" fillId="68" borderId="0" applyNumberFormat="0" applyBorder="0" applyAlignment="0" applyProtection="0">
      <alignment vertical="center"/>
    </xf>
    <xf numFmtId="0" fontId="33" fillId="67" borderId="0" applyNumberFormat="0" applyBorder="0" applyAlignment="0" applyProtection="0">
      <alignment vertical="center"/>
    </xf>
    <xf numFmtId="0" fontId="33" fillId="68" borderId="0" applyNumberFormat="0" applyBorder="0" applyAlignment="0" applyProtection="0">
      <alignment vertical="center"/>
    </xf>
    <xf numFmtId="0" fontId="33" fillId="67" borderId="0" applyNumberFormat="0" applyBorder="0" applyAlignment="0" applyProtection="0">
      <alignment vertical="center"/>
    </xf>
    <xf numFmtId="0" fontId="33" fillId="68" borderId="0" applyNumberFormat="0" applyBorder="0" applyAlignment="0" applyProtection="0">
      <alignment vertical="center"/>
    </xf>
    <xf numFmtId="0" fontId="33" fillId="67" borderId="0" applyNumberFormat="0" applyBorder="0" applyAlignment="0" applyProtection="0">
      <alignment vertical="center"/>
    </xf>
    <xf numFmtId="0" fontId="33" fillId="68" borderId="0" applyNumberFormat="0" applyBorder="0" applyAlignment="0" applyProtection="0">
      <alignment vertical="center"/>
    </xf>
    <xf numFmtId="0" fontId="33" fillId="67" borderId="0" applyNumberFormat="0" applyBorder="0" applyAlignment="0" applyProtection="0">
      <alignment vertical="center"/>
    </xf>
    <xf numFmtId="0" fontId="33" fillId="68" borderId="0" applyNumberFormat="0" applyBorder="0" applyAlignment="0" applyProtection="0">
      <alignment vertical="center"/>
    </xf>
    <xf numFmtId="0" fontId="33" fillId="67" borderId="0" applyNumberFormat="0" applyBorder="0" applyAlignment="0" applyProtection="0">
      <alignment vertical="center"/>
    </xf>
    <xf numFmtId="0" fontId="33" fillId="68" borderId="0" applyNumberFormat="0" applyBorder="0" applyAlignment="0" applyProtection="0">
      <alignment vertical="center"/>
    </xf>
    <xf numFmtId="0" fontId="33" fillId="67" borderId="0" applyNumberFormat="0" applyBorder="0" applyAlignment="0" applyProtection="0">
      <alignment vertical="center"/>
    </xf>
    <xf numFmtId="0" fontId="33" fillId="68" borderId="0" applyNumberFormat="0" applyBorder="0" applyAlignment="0" applyProtection="0">
      <alignment vertical="center"/>
    </xf>
    <xf numFmtId="0" fontId="33" fillId="67" borderId="0" applyNumberFormat="0" applyBorder="0" applyAlignment="0" applyProtection="0">
      <alignment vertical="center"/>
    </xf>
    <xf numFmtId="0" fontId="33" fillId="67" borderId="0" applyNumberFormat="0" applyBorder="0" applyAlignment="0" applyProtection="0">
      <alignment vertical="center"/>
    </xf>
    <xf numFmtId="0" fontId="33" fillId="68" borderId="0" applyNumberFormat="0" applyBorder="0" applyAlignment="0" applyProtection="0">
      <alignment vertical="center"/>
    </xf>
    <xf numFmtId="0" fontId="33" fillId="67" borderId="0" applyNumberFormat="0" applyBorder="0" applyAlignment="0" applyProtection="0">
      <alignment vertical="center"/>
    </xf>
    <xf numFmtId="0" fontId="33" fillId="68" borderId="0" applyNumberFormat="0" applyBorder="0" applyAlignment="0" applyProtection="0">
      <alignment vertical="center"/>
    </xf>
    <xf numFmtId="0" fontId="33" fillId="68" borderId="0" applyNumberFormat="0" applyBorder="0" applyAlignment="0" applyProtection="0">
      <alignment vertical="center"/>
    </xf>
    <xf numFmtId="0" fontId="33" fillId="67" borderId="0" applyNumberFormat="0" applyBorder="0" applyAlignment="0" applyProtection="0">
      <alignment vertical="center"/>
    </xf>
    <xf numFmtId="0" fontId="33" fillId="67" borderId="0" applyNumberFormat="0" applyBorder="0" applyAlignment="0" applyProtection="0">
      <alignment vertical="center"/>
    </xf>
    <xf numFmtId="0" fontId="33" fillId="68" borderId="0" applyNumberFormat="0" applyBorder="0" applyAlignment="0" applyProtection="0">
      <alignment vertical="center"/>
    </xf>
    <xf numFmtId="0" fontId="33" fillId="67" borderId="0" applyNumberFormat="0" applyBorder="0" applyAlignment="0" applyProtection="0">
      <alignment vertical="center"/>
    </xf>
    <xf numFmtId="0" fontId="33" fillId="68" borderId="0" applyNumberFormat="0" applyBorder="0" applyAlignment="0" applyProtection="0">
      <alignment vertical="center"/>
    </xf>
    <xf numFmtId="0" fontId="33" fillId="68" borderId="0" applyNumberFormat="0" applyBorder="0" applyAlignment="0" applyProtection="0">
      <alignment vertical="center"/>
    </xf>
    <xf numFmtId="0" fontId="33" fillId="67" borderId="0" applyNumberFormat="0" applyBorder="0" applyAlignment="0" applyProtection="0">
      <alignment vertical="center"/>
    </xf>
    <xf numFmtId="0" fontId="33" fillId="67" borderId="0" applyNumberFormat="0" applyBorder="0" applyAlignment="0" applyProtection="0">
      <alignment vertical="center"/>
    </xf>
    <xf numFmtId="0" fontId="33" fillId="68" borderId="0" applyNumberFormat="0" applyBorder="0" applyAlignment="0" applyProtection="0">
      <alignment vertical="center"/>
    </xf>
    <xf numFmtId="0" fontId="33" fillId="68" borderId="0" applyNumberFormat="0" applyBorder="0" applyAlignment="0" applyProtection="0">
      <alignment vertical="center"/>
    </xf>
    <xf numFmtId="0" fontId="33" fillId="67" borderId="0" applyNumberFormat="0" applyBorder="0" applyAlignment="0" applyProtection="0">
      <alignment vertical="center"/>
    </xf>
    <xf numFmtId="0" fontId="33" fillId="68" borderId="0" applyNumberFormat="0" applyBorder="0" applyAlignment="0" applyProtection="0">
      <alignment vertical="center"/>
    </xf>
    <xf numFmtId="199" fontId="25" fillId="0" borderId="21" applyFill="0" applyProtection="0">
      <alignment horizontal="right"/>
    </xf>
    <xf numFmtId="0" fontId="25" fillId="0" borderId="3" applyNumberFormat="0" applyFill="0" applyProtection="0">
      <alignment horizontal="left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50" fillId="0" borderId="13" applyNumberFormat="0" applyFill="0" applyAlignment="0" applyProtection="0">
      <alignment vertical="center"/>
    </xf>
    <xf numFmtId="0" fontId="68" fillId="0" borderId="13" applyNumberFormat="0" applyFill="0" applyAlignment="0" applyProtection="0">
      <alignment vertical="center"/>
    </xf>
    <xf numFmtId="0" fontId="50" fillId="0" borderId="13" applyNumberFormat="0" applyFill="0" applyAlignment="0" applyProtection="0">
      <alignment vertical="center"/>
    </xf>
    <xf numFmtId="0" fontId="51" fillId="0" borderId="14" applyNumberFormat="0" applyFill="0" applyAlignment="0" applyProtection="0">
      <alignment vertical="center"/>
    </xf>
    <xf numFmtId="0" fontId="69" fillId="0" borderId="14" applyNumberFormat="0" applyFill="0" applyAlignment="0" applyProtection="0">
      <alignment vertical="center"/>
    </xf>
    <xf numFmtId="0" fontId="51" fillId="0" borderId="14" applyNumberFormat="0" applyFill="0" applyAlignment="0" applyProtection="0">
      <alignment vertical="center"/>
    </xf>
    <xf numFmtId="0" fontId="52" fillId="0" borderId="15" applyNumberFormat="0" applyFill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52" fillId="0" borderId="15" applyNumberFormat="0" applyFill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74" fillId="5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2" fillId="0" borderId="0">
      <alignment vertical="center"/>
    </xf>
    <xf numFmtId="0" fontId="47" fillId="7" borderId="0" applyNumberFormat="0" applyBorder="0" applyAlignment="0" applyProtection="0">
      <alignment vertical="center"/>
    </xf>
    <xf numFmtId="0" fontId="82" fillId="7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87" fillId="0" borderId="22" applyNumberFormat="0" applyFill="0" applyAlignment="0" applyProtection="0">
      <alignment vertical="center"/>
    </xf>
    <xf numFmtId="0" fontId="88" fillId="0" borderId="22" applyNumberFormat="0" applyFill="0" applyAlignment="0" applyProtection="0">
      <alignment vertical="center"/>
    </xf>
    <xf numFmtId="0" fontId="87" fillId="0" borderId="22" applyNumberFormat="0" applyFill="0" applyAlignment="0" applyProtection="0">
      <alignment vertical="center"/>
    </xf>
    <xf numFmtId="0" fontId="41" fillId="43" borderId="10" applyNumberFormat="0" applyAlignment="0" applyProtection="0">
      <alignment vertical="center"/>
    </xf>
    <xf numFmtId="0" fontId="91" fillId="43" borderId="10" applyNumberFormat="0" applyAlignment="0" applyProtection="0">
      <alignment vertical="center"/>
    </xf>
    <xf numFmtId="0" fontId="41" fillId="43" borderId="10" applyNumberFormat="0" applyAlignment="0" applyProtection="0">
      <alignment vertical="center"/>
    </xf>
    <xf numFmtId="0" fontId="42" fillId="45" borderId="11" applyNumberFormat="0" applyAlignment="0" applyProtection="0">
      <alignment vertical="center"/>
    </xf>
    <xf numFmtId="0" fontId="92" fillId="45" borderId="11" applyNumberFormat="0" applyAlignment="0" applyProtection="0">
      <alignment vertical="center"/>
    </xf>
    <xf numFmtId="0" fontId="42" fillId="45" borderId="11" applyNumberFormat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93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94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57" fillId="0" borderId="16" applyNumberFormat="0" applyFill="0" applyAlignment="0" applyProtection="0">
      <alignment vertical="center"/>
    </xf>
    <xf numFmtId="0" fontId="95" fillId="0" borderId="16" applyNumberFormat="0" applyFill="0" applyAlignment="0" applyProtection="0">
      <alignment vertical="center"/>
    </xf>
    <xf numFmtId="0" fontId="57" fillId="0" borderId="16" applyNumberFormat="0" applyFill="0" applyAlignment="0" applyProtection="0">
      <alignment vertical="center"/>
    </xf>
    <xf numFmtId="0" fontId="33" fillId="61" borderId="0" applyNumberFormat="0" applyBorder="0" applyAlignment="0" applyProtection="0">
      <alignment vertical="center"/>
    </xf>
    <xf numFmtId="0" fontId="34" fillId="61" borderId="0" applyNumberFormat="0" applyBorder="0" applyAlignment="0" applyProtection="0">
      <alignment vertical="center"/>
    </xf>
    <xf numFmtId="0" fontId="33" fillId="61" borderId="0" applyNumberFormat="0" applyBorder="0" applyAlignment="0" applyProtection="0">
      <alignment vertical="center"/>
    </xf>
    <xf numFmtId="0" fontId="33" fillId="63" borderId="0" applyNumberFormat="0" applyBorder="0" applyAlignment="0" applyProtection="0">
      <alignment vertical="center"/>
    </xf>
    <xf numFmtId="0" fontId="34" fillId="63" borderId="0" applyNumberFormat="0" applyBorder="0" applyAlignment="0" applyProtection="0">
      <alignment vertical="center"/>
    </xf>
    <xf numFmtId="0" fontId="33" fillId="63" borderId="0" applyNumberFormat="0" applyBorder="0" applyAlignment="0" applyProtection="0">
      <alignment vertical="center"/>
    </xf>
    <xf numFmtId="0" fontId="33" fillId="65" borderId="0" applyNumberFormat="0" applyBorder="0" applyAlignment="0" applyProtection="0">
      <alignment vertical="center"/>
    </xf>
    <xf numFmtId="0" fontId="34" fillId="65" borderId="0" applyNumberFormat="0" applyBorder="0" applyAlignment="0" applyProtection="0">
      <alignment vertical="center"/>
    </xf>
    <xf numFmtId="0" fontId="33" fillId="65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67" borderId="0" applyNumberFormat="0" applyBorder="0" applyAlignment="0" applyProtection="0">
      <alignment vertical="center"/>
    </xf>
    <xf numFmtId="0" fontId="34" fillId="67" borderId="0" applyNumberFormat="0" applyBorder="0" applyAlignment="0" applyProtection="0">
      <alignment vertical="center"/>
    </xf>
    <xf numFmtId="0" fontId="33" fillId="67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</cellStyleXfs>
  <cellXfs count="85">
    <xf numFmtId="0" fontId="0" fillId="0" borderId="0" xfId="0"/>
    <xf numFmtId="0" fontId="2" fillId="0" borderId="0" xfId="0" applyFont="1"/>
    <xf numFmtId="0" fontId="16" fillId="2" borderId="0" xfId="33" applyFont="1" applyFill="1"/>
    <xf numFmtId="0" fontId="16" fillId="2" borderId="0" xfId="33" applyFill="1"/>
    <xf numFmtId="0" fontId="2" fillId="2" borderId="0" xfId="0" applyFont="1" applyFill="1"/>
    <xf numFmtId="0" fontId="0" fillId="2" borderId="0" xfId="0" applyFill="1"/>
    <xf numFmtId="0" fontId="5" fillId="2" borderId="0" xfId="0" applyNumberFormat="1" applyFont="1" applyFill="1" applyAlignment="1" applyProtection="1">
      <alignment horizontal="center" vertical="center"/>
    </xf>
    <xf numFmtId="0" fontId="2" fillId="2" borderId="0" xfId="0" applyNumberFormat="1" applyFont="1" applyFill="1" applyAlignment="1" applyProtection="1"/>
    <xf numFmtId="0" fontId="5" fillId="2" borderId="0" xfId="0" applyNumberFormat="1" applyFont="1" applyFill="1" applyAlignment="1" applyProtection="1">
      <alignment horizontal="right" vertical="center"/>
    </xf>
    <xf numFmtId="0" fontId="5" fillId="2" borderId="0" xfId="0" applyFont="1" applyFill="1" applyAlignment="1">
      <alignment horizontal="center" vertical="center"/>
    </xf>
    <xf numFmtId="0" fontId="20" fillId="0" borderId="0" xfId="0" applyFont="1" applyBorder="1" applyAlignment="1">
      <alignment horizontal="left" vertical="center"/>
    </xf>
    <xf numFmtId="0" fontId="20" fillId="0" borderId="0" xfId="0" applyFont="1" applyBorder="1"/>
    <xf numFmtId="0" fontId="0" fillId="0" borderId="0" xfId="0" applyBorder="1"/>
    <xf numFmtId="0" fontId="18" fillId="0" borderId="1" xfId="0" applyNumberFormat="1" applyFont="1" applyFill="1" applyBorder="1" applyAlignment="1" applyProtection="1">
      <alignment horizontal="center" vertical="center"/>
    </xf>
    <xf numFmtId="0" fontId="18" fillId="0" borderId="1" xfId="0" applyNumberFormat="1" applyFont="1" applyFill="1" applyBorder="1" applyAlignment="1" applyProtection="1">
      <alignment horizontal="left" vertical="center"/>
    </xf>
    <xf numFmtId="3" fontId="18" fillId="0" borderId="1" xfId="0" applyNumberFormat="1" applyFont="1" applyFill="1" applyBorder="1" applyAlignment="1" applyProtection="1">
      <alignment horizontal="right" vertical="center"/>
    </xf>
    <xf numFmtId="3" fontId="18" fillId="0" borderId="4" xfId="0" applyNumberFormat="1" applyFont="1" applyFill="1" applyBorder="1" applyAlignment="1" applyProtection="1">
      <alignment horizontal="right" vertical="center"/>
    </xf>
    <xf numFmtId="0" fontId="18" fillId="0" borderId="5" xfId="0" applyNumberFormat="1" applyFont="1" applyFill="1" applyBorder="1" applyAlignment="1" applyProtection="1">
      <alignment vertical="center"/>
    </xf>
    <xf numFmtId="0" fontId="18" fillId="0" borderId="3" xfId="0" applyNumberFormat="1" applyFont="1" applyFill="1" applyBorder="1" applyAlignment="1" applyProtection="1">
      <alignment horizontal="left" vertical="center"/>
    </xf>
    <xf numFmtId="3" fontId="18" fillId="0" borderId="3" xfId="0" applyNumberFormat="1" applyFont="1" applyFill="1" applyBorder="1" applyAlignment="1" applyProtection="1">
      <alignment horizontal="right" vertical="center"/>
    </xf>
    <xf numFmtId="0" fontId="18" fillId="0" borderId="1" xfId="0" applyNumberFormat="1" applyFont="1" applyFill="1" applyBorder="1" applyAlignment="1" applyProtection="1">
      <alignment vertical="center"/>
    </xf>
    <xf numFmtId="0" fontId="16" fillId="0" borderId="1" xfId="0" applyNumberFormat="1" applyFont="1" applyFill="1" applyBorder="1" applyAlignment="1" applyProtection="1"/>
    <xf numFmtId="0" fontId="16" fillId="0" borderId="0" xfId="0" applyFont="1" applyFill="1"/>
    <xf numFmtId="0" fontId="18" fillId="0" borderId="1" xfId="0" applyNumberFormat="1" applyFont="1" applyFill="1" applyBorder="1" applyAlignment="1" applyProtection="1">
      <alignment horizontal="center" vertical="center" wrapText="1"/>
    </xf>
    <xf numFmtId="0" fontId="18" fillId="0" borderId="0" xfId="0" applyNumberFormat="1" applyFont="1" applyFill="1" applyAlignment="1" applyProtection="1">
      <alignment horizontal="center" vertical="center"/>
    </xf>
    <xf numFmtId="0" fontId="18" fillId="0" borderId="4" xfId="0" applyNumberFormat="1" applyFont="1" applyFill="1" applyBorder="1" applyAlignment="1" applyProtection="1">
      <alignment horizontal="left" vertical="center"/>
    </xf>
    <xf numFmtId="0" fontId="18" fillId="0" borderId="6" xfId="0" applyNumberFormat="1" applyFont="1" applyFill="1" applyBorder="1" applyAlignment="1" applyProtection="1">
      <alignment horizontal="left" vertical="center"/>
    </xf>
    <xf numFmtId="0" fontId="18" fillId="0" borderId="0" xfId="0" applyNumberFormat="1" applyFont="1" applyFill="1" applyAlignment="1" applyProtection="1">
      <alignment horizontal="right" vertical="center"/>
    </xf>
    <xf numFmtId="0" fontId="18" fillId="0" borderId="1" xfId="0" applyNumberFormat="1" applyFont="1" applyFill="1" applyBorder="1" applyAlignment="1" applyProtection="1">
      <alignment horizontal="right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21" fillId="2" borderId="1" xfId="0" applyNumberFormat="1" applyFont="1" applyFill="1" applyBorder="1" applyAlignment="1" applyProtection="1">
      <alignment horizontal="left" vertical="center"/>
    </xf>
    <xf numFmtId="0" fontId="21" fillId="2" borderId="1" xfId="0" applyNumberFormat="1" applyFont="1" applyFill="1" applyBorder="1" applyAlignment="1" applyProtection="1">
      <alignment horizontal="center" vertical="center"/>
    </xf>
    <xf numFmtId="3" fontId="5" fillId="2" borderId="1" xfId="0" applyNumberFormat="1" applyFont="1" applyFill="1" applyBorder="1" applyAlignment="1" applyProtection="1">
      <alignment horizontal="right" vertical="center"/>
    </xf>
    <xf numFmtId="0" fontId="5" fillId="2" borderId="1" xfId="0" applyNumberFormat="1" applyFont="1" applyFill="1" applyBorder="1" applyAlignment="1" applyProtection="1">
      <alignment horizontal="left" vertical="center"/>
    </xf>
    <xf numFmtId="0" fontId="21" fillId="2" borderId="1" xfId="0" applyNumberFormat="1" applyFont="1" applyFill="1" applyBorder="1" applyAlignment="1" applyProtection="1">
      <alignment vertical="center"/>
    </xf>
    <xf numFmtId="0" fontId="5" fillId="2" borderId="1" xfId="0" applyNumberFormat="1" applyFont="1" applyFill="1" applyBorder="1" applyAlignment="1" applyProtection="1">
      <alignment vertical="center"/>
    </xf>
    <xf numFmtId="0" fontId="21" fillId="2" borderId="1" xfId="0" applyNumberFormat="1" applyFont="1" applyFill="1" applyBorder="1" applyAlignment="1" applyProtection="1">
      <alignment horizontal="center" vertical="center" wrapText="1"/>
    </xf>
    <xf numFmtId="4" fontId="5" fillId="2" borderId="1" xfId="0" applyNumberFormat="1" applyFont="1" applyFill="1" applyBorder="1" applyAlignment="1" applyProtection="1">
      <alignment horizontal="right" vertical="center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23" fillId="0" borderId="0" xfId="0" applyFont="1" applyAlignment="1">
      <alignment vertical="center"/>
    </xf>
    <xf numFmtId="0" fontId="23" fillId="0" borderId="0" xfId="0" applyFont="1" applyAlignment="1">
      <alignment horizontal="right" vertical="center"/>
    </xf>
    <xf numFmtId="0" fontId="24" fillId="2" borderId="5" xfId="0" applyNumberFormat="1" applyFont="1" applyFill="1" applyBorder="1" applyAlignment="1" applyProtection="1">
      <alignment horizontal="center" vertical="center" wrapText="1"/>
    </xf>
    <xf numFmtId="0" fontId="24" fillId="2" borderId="6" xfId="0" applyNumberFormat="1" applyFont="1" applyFill="1" applyBorder="1" applyAlignment="1" applyProtection="1">
      <alignment horizontal="center" vertical="center" wrapText="1"/>
    </xf>
    <xf numFmtId="0" fontId="24" fillId="2" borderId="9" xfId="0" applyNumberFormat="1" applyFont="1" applyFill="1" applyBorder="1" applyAlignment="1" applyProtection="1">
      <alignment horizontal="center" vertical="center" wrapText="1"/>
    </xf>
    <xf numFmtId="0" fontId="23" fillId="2" borderId="1" xfId="0" applyNumberFormat="1" applyFont="1" applyFill="1" applyBorder="1" applyAlignment="1" applyProtection="1">
      <alignment horizontal="left" vertical="center"/>
    </xf>
    <xf numFmtId="0" fontId="24" fillId="2" borderId="1" xfId="0" applyNumberFormat="1" applyFont="1" applyFill="1" applyBorder="1" applyAlignment="1" applyProtection="1">
      <alignment horizontal="center" vertical="center"/>
    </xf>
    <xf numFmtId="3" fontId="23" fillId="2" borderId="1" xfId="0" applyNumberFormat="1" applyFont="1" applyFill="1" applyBorder="1" applyAlignment="1" applyProtection="1">
      <alignment horizontal="right" vertical="center"/>
    </xf>
    <xf numFmtId="0" fontId="24" fillId="2" borderId="1" xfId="0" applyNumberFormat="1" applyFont="1" applyFill="1" applyBorder="1" applyAlignment="1" applyProtection="1">
      <alignment horizontal="left" vertical="center"/>
    </xf>
    <xf numFmtId="0" fontId="18" fillId="0" borderId="2" xfId="0" applyNumberFormat="1" applyFont="1" applyFill="1" applyBorder="1" applyAlignment="1" applyProtection="1">
      <alignment horizontal="right" vertical="center"/>
    </xf>
    <xf numFmtId="0" fontId="1" fillId="0" borderId="0" xfId="34">
      <alignment vertical="center"/>
    </xf>
    <xf numFmtId="0" fontId="12" fillId="0" borderId="1" xfId="35" applyBorder="1" applyAlignment="1">
      <alignment horizontal="left" vertical="center" indent="1"/>
    </xf>
    <xf numFmtId="0" fontId="12" fillId="0" borderId="1" xfId="35" applyFont="1" applyBorder="1" applyAlignment="1">
      <alignment horizontal="left" vertical="center" indent="1"/>
    </xf>
    <xf numFmtId="208" fontId="12" fillId="0" borderId="1" xfId="35" applyNumberFormat="1" applyBorder="1" applyAlignment="1">
      <alignment vertical="center" shrinkToFit="1"/>
    </xf>
    <xf numFmtId="0" fontId="12" fillId="0" borderId="1" xfId="4112" applyBorder="1">
      <alignment vertical="center"/>
    </xf>
    <xf numFmtId="0" fontId="12" fillId="0" borderId="1" xfId="4112" applyBorder="1" applyAlignment="1">
      <alignment horizontal="center" vertical="center"/>
    </xf>
    <xf numFmtId="0" fontId="5" fillId="2" borderId="1" xfId="0" applyNumberFormat="1" applyFont="1" applyFill="1" applyBorder="1" applyAlignment="1" applyProtection="1">
      <alignment horizontal="center" vertical="center"/>
    </xf>
    <xf numFmtId="0" fontId="18" fillId="0" borderId="2" xfId="0" applyNumberFormat="1" applyFont="1" applyFill="1" applyBorder="1" applyAlignment="1" applyProtection="1">
      <alignment vertical="center"/>
    </xf>
    <xf numFmtId="0" fontId="17" fillId="0" borderId="0" xfId="0" applyFont="1" applyAlignment="1">
      <alignment horizontal="center" vertical="center"/>
    </xf>
    <xf numFmtId="0" fontId="3" fillId="0" borderId="0" xfId="0" applyNumberFormat="1" applyFont="1" applyFill="1" applyAlignment="1" applyProtection="1">
      <alignment horizontal="center" vertical="center"/>
    </xf>
    <xf numFmtId="0" fontId="18" fillId="0" borderId="0" xfId="0" applyNumberFormat="1" applyFont="1" applyFill="1" applyAlignment="1" applyProtection="1">
      <alignment horizontal="right" vertical="center"/>
    </xf>
    <xf numFmtId="0" fontId="5" fillId="0" borderId="0" xfId="0" applyNumberFormat="1" applyFont="1" applyFill="1" applyAlignment="1" applyProtection="1">
      <alignment horizontal="right" vertical="center"/>
    </xf>
    <xf numFmtId="0" fontId="17" fillId="0" borderId="0" xfId="0" applyNumberFormat="1" applyFont="1" applyFill="1" applyAlignment="1" applyProtection="1">
      <alignment horizontal="center" vertical="center"/>
    </xf>
    <xf numFmtId="0" fontId="8" fillId="0" borderId="7" xfId="0" applyFont="1" applyBorder="1" applyAlignment="1">
      <alignment horizontal="left" vertical="top"/>
    </xf>
    <xf numFmtId="0" fontId="24" fillId="2" borderId="1" xfId="0" applyNumberFormat="1" applyFont="1" applyFill="1" applyBorder="1" applyAlignment="1" applyProtection="1">
      <alignment horizontal="center" vertical="center" wrapText="1"/>
    </xf>
    <xf numFmtId="0" fontId="24" fillId="2" borderId="4" xfId="0" applyNumberFormat="1" applyFont="1" applyFill="1" applyBorder="1" applyAlignment="1" applyProtection="1">
      <alignment horizontal="center" vertical="center" wrapText="1"/>
    </xf>
    <xf numFmtId="0" fontId="22" fillId="0" borderId="0" xfId="0" applyNumberFormat="1" applyFont="1" applyFill="1" applyAlignment="1" applyProtection="1">
      <alignment horizontal="center" vertical="center"/>
    </xf>
    <xf numFmtId="0" fontId="24" fillId="2" borderId="5" xfId="0" applyNumberFormat="1" applyFont="1" applyFill="1" applyBorder="1" applyAlignment="1" applyProtection="1">
      <alignment horizontal="center" vertical="center" wrapText="1"/>
    </xf>
    <xf numFmtId="0" fontId="97" fillId="0" borderId="0" xfId="34" applyFont="1" applyAlignment="1">
      <alignment horizontal="center" vertical="center"/>
    </xf>
    <xf numFmtId="0" fontId="1" fillId="0" borderId="2" xfId="34" applyBorder="1" applyAlignment="1">
      <alignment horizontal="right" vertical="center"/>
    </xf>
    <xf numFmtId="0" fontId="18" fillId="0" borderId="4" xfId="0" applyNumberFormat="1" applyFont="1" applyFill="1" applyBorder="1" applyAlignment="1" applyProtection="1">
      <alignment horizontal="center" vertical="center"/>
    </xf>
    <xf numFmtId="0" fontId="18" fillId="0" borderId="3" xfId="0" applyNumberFormat="1" applyFont="1" applyFill="1" applyBorder="1" applyAlignment="1" applyProtection="1">
      <alignment horizontal="center" vertical="center"/>
    </xf>
    <xf numFmtId="0" fontId="5" fillId="0" borderId="5" xfId="0" applyNumberFormat="1" applyFont="1" applyFill="1" applyBorder="1" applyAlignment="1" applyProtection="1">
      <alignment horizontal="left" vertical="center"/>
    </xf>
    <xf numFmtId="0" fontId="5" fillId="0" borderId="6" xfId="0" applyNumberFormat="1" applyFont="1" applyFill="1" applyBorder="1" applyAlignment="1" applyProtection="1">
      <alignment horizontal="left" vertical="center"/>
    </xf>
    <xf numFmtId="0" fontId="3" fillId="2" borderId="0" xfId="0" applyNumberFormat="1" applyFont="1" applyFill="1" applyAlignment="1" applyProtection="1">
      <alignment horizontal="center" vertical="center"/>
    </xf>
    <xf numFmtId="0" fontId="5" fillId="2" borderId="0" xfId="0" applyNumberFormat="1" applyFont="1" applyFill="1" applyAlignment="1" applyProtection="1">
      <alignment horizontal="right" vertical="center"/>
    </xf>
    <xf numFmtId="0" fontId="18" fillId="0" borderId="3" xfId="0" applyNumberFormat="1" applyFont="1" applyFill="1" applyBorder="1" applyAlignment="1" applyProtection="1">
      <alignment horizontal="center" vertical="center" wrapText="1"/>
    </xf>
    <xf numFmtId="0" fontId="18" fillId="0" borderId="4" xfId="0" applyNumberFormat="1" applyFont="1" applyFill="1" applyBorder="1" applyAlignment="1" applyProtection="1">
      <alignment horizontal="center" vertical="center" wrapText="1"/>
    </xf>
    <xf numFmtId="0" fontId="18" fillId="0" borderId="2" xfId="0" applyNumberFormat="1" applyFont="1" applyFill="1" applyBorder="1" applyAlignment="1" applyProtection="1">
      <alignment horizontal="right" vertical="center"/>
    </xf>
    <xf numFmtId="0" fontId="2" fillId="2" borderId="0" xfId="0" applyFont="1" applyFill="1" applyAlignment="1">
      <alignment horizontal="left" wrapText="1"/>
    </xf>
    <xf numFmtId="3" fontId="16" fillId="0" borderId="0" xfId="0" applyNumberFormat="1" applyFont="1" applyFill="1" applyAlignment="1" applyProtection="1">
      <alignment horizontal="left"/>
    </xf>
    <xf numFmtId="0" fontId="19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98" fillId="2" borderId="8" xfId="0" applyNumberFormat="1" applyFont="1" applyFill="1" applyBorder="1" applyAlignment="1" applyProtection="1">
      <alignment horizontal="center" vertical="center" wrapText="1"/>
    </xf>
    <xf numFmtId="0" fontId="98" fillId="2" borderId="4" xfId="0" applyNumberFormat="1" applyFont="1" applyFill="1" applyBorder="1" applyAlignment="1" applyProtection="1">
      <alignment horizontal="center" vertical="center" wrapText="1"/>
    </xf>
  </cellXfs>
  <cellStyles count="4286">
    <cellStyle name=" " xfId="36"/>
    <cellStyle name="  2" xfId="37"/>
    <cellStyle name="??" xfId="38"/>
    <cellStyle name="???" xfId="39"/>
    <cellStyle name="??? 2" xfId="40"/>
    <cellStyle name="????" xfId="41"/>
    <cellStyle name="???? 2" xfId="42"/>
    <cellStyle name="???¨" xfId="43"/>
    <cellStyle name="???¨ 2" xfId="44"/>
    <cellStyle name="???¨¤" xfId="45"/>
    <cellStyle name="???¨¤ 2" xfId="46"/>
    <cellStyle name="???§??" xfId="47"/>
    <cellStyle name="???§?? 2" xfId="48"/>
    <cellStyle name="???à" xfId="49"/>
    <cellStyle name="???à 2" xfId="50"/>
    <cellStyle name="???à¨" xfId="51"/>
    <cellStyle name="???à¨ 2" xfId="52"/>
    <cellStyle name="??_2013年上级追加指标文件20140120" xfId="53"/>
    <cellStyle name="??¡" xfId="54"/>
    <cellStyle name="??¡ 2" xfId="55"/>
    <cellStyle name="??¡à¨" xfId="56"/>
    <cellStyle name="??¡à¨ 2" xfId="57"/>
    <cellStyle name="??¨" xfId="58"/>
    <cellStyle name="??¨ 2" xfId="59"/>
    <cellStyle name="??¨???" xfId="60"/>
    <cellStyle name="??¨??? 2" xfId="61"/>
    <cellStyle name="??¨′" xfId="62"/>
    <cellStyle name="??¨′ 2" xfId="63"/>
    <cellStyle name="??¨¬" xfId="64"/>
    <cellStyle name="??¨¬ 2" xfId="65"/>
    <cellStyle name="??¨¬???" xfId="66"/>
    <cellStyle name="??¨¬??? 2" xfId="67"/>
    <cellStyle name="??±" xfId="68"/>
    <cellStyle name="??± 2" xfId="69"/>
    <cellStyle name="??±ò[" xfId="70"/>
    <cellStyle name="??±ò[ 2" xfId="71"/>
    <cellStyle name="??ì" xfId="72"/>
    <cellStyle name="??ì 2" xfId="73"/>
    <cellStyle name="??ì???" xfId="74"/>
    <cellStyle name="??ì??? 2" xfId="75"/>
    <cellStyle name="??ì??[" xfId="76"/>
    <cellStyle name="??ì??[ 2" xfId="77"/>
    <cellStyle name="?¡ì?" xfId="78"/>
    <cellStyle name="?¡ì? 2" xfId="79"/>
    <cellStyle name="?¡ì??¡¤" xfId="80"/>
    <cellStyle name="?¡ì??¡¤ 2" xfId="81"/>
    <cellStyle name="?§" xfId="82"/>
    <cellStyle name="?§ 2" xfId="83"/>
    <cellStyle name="?§?" xfId="84"/>
    <cellStyle name="?§? 2" xfId="85"/>
    <cellStyle name="?§??" xfId="86"/>
    <cellStyle name="?§?? 2" xfId="87"/>
    <cellStyle name="?§??[" xfId="88"/>
    <cellStyle name="?§??[ 2" xfId="89"/>
    <cellStyle name="?§??[0" xfId="90"/>
    <cellStyle name="?§??[0 2" xfId="91"/>
    <cellStyle name="?§??·" xfId="92"/>
    <cellStyle name="?§??· 2" xfId="93"/>
    <cellStyle name="?鹎%U龡&amp;H?_x0008__x001c__x001c_?_x0007__x0001__x0001_" xfId="94"/>
    <cellStyle name="?鹎%U龡&amp;H齲_x0001_C铣_x0014__x0007__x0001__x0001_" xfId="95"/>
    <cellStyle name="@ET_Style?Normal" xfId="96"/>
    <cellStyle name="_05" xfId="97"/>
    <cellStyle name="_05 2" xfId="98"/>
    <cellStyle name="_1" xfId="99"/>
    <cellStyle name="_13" xfId="100"/>
    <cellStyle name="_13-19" xfId="101"/>
    <cellStyle name="_13-19(1)" xfId="102"/>
    <cellStyle name="_16" xfId="103"/>
    <cellStyle name="_17" xfId="104"/>
    <cellStyle name="_17 2" xfId="105"/>
    <cellStyle name="_2003-17" xfId="106"/>
    <cellStyle name="_2003-17 2" xfId="107"/>
    <cellStyle name="_2005-09" xfId="108"/>
    <cellStyle name="_2005-09 2" xfId="109"/>
    <cellStyle name="_2005-17" xfId="110"/>
    <cellStyle name="_2005-17 2" xfId="111"/>
    <cellStyle name="_2005-18" xfId="112"/>
    <cellStyle name="_2005-18 2" xfId="113"/>
    <cellStyle name="_2005-19" xfId="114"/>
    <cellStyle name="_2005-19 2" xfId="115"/>
    <cellStyle name="_2006-2" xfId="116"/>
    <cellStyle name="_2006-2 2" xfId="117"/>
    <cellStyle name="_2008年上半年全省农村支局（所）经营情况统计表20080910" xfId="118"/>
    <cellStyle name="_2010.10.30" xfId="119"/>
    <cellStyle name="_20100326高清市院遂宁检察院1080P配置清单26日改" xfId="120"/>
    <cellStyle name="_2010省对市县转移支付测算表(10-21）" xfId="121"/>
    <cellStyle name="_2013年部门预算安排情况表-数据" xfId="122"/>
    <cellStyle name="_2013年部门预算汇总表" xfId="123"/>
    <cellStyle name="_2013年城建、交通、公路、土地、农林水重点项目预测表201301-18" xfId="124"/>
    <cellStyle name="_29" xfId="125"/>
    <cellStyle name="_29 2" xfId="126"/>
    <cellStyle name="_Book1" xfId="127"/>
    <cellStyle name="_Book1_1" xfId="128"/>
    <cellStyle name="_Book1_1_2013年部门预算汇总表" xfId="129"/>
    <cellStyle name="_Book1_2" xfId="130"/>
    <cellStyle name="_Book1_2013年部门预算汇总表" xfId="131"/>
    <cellStyle name="_Book1_3" xfId="132"/>
    <cellStyle name="_Book1_4" xfId="133"/>
    <cellStyle name="_Book3" xfId="134"/>
    <cellStyle name="_Book3 2" xfId="135"/>
    <cellStyle name="_ET_STYLE_NoName_00_" xfId="136"/>
    <cellStyle name="_ET_STYLE_NoName_00__0911南阳全市人员及系统维护" xfId="137"/>
    <cellStyle name="_ET_STYLE_NoName_00__09年度晋级补发" xfId="138"/>
    <cellStyle name="_ET_STYLE_NoName_00__2013年部门预算安排情况表-数据" xfId="139"/>
    <cellStyle name="_ET_STYLE_NoName_00__2013年部门预算汇总表" xfId="140"/>
    <cellStyle name="_ET_STYLE_NoName_00__2013年上级追加指标文件20140120" xfId="141"/>
    <cellStyle name="_ET_STYLE_NoName_00__Book1" xfId="142"/>
    <cellStyle name="_ET_STYLE_NoName_00__Book1_1" xfId="143"/>
    <cellStyle name="_ET_STYLE_NoName_00__Book1_1_县公司" xfId="144"/>
    <cellStyle name="_ET_STYLE_NoName_00__Book1_1_银行账户情况表_2010年12月" xfId="145"/>
    <cellStyle name="_ET_STYLE_NoName_00__Book1_2" xfId="146"/>
    <cellStyle name="_ET_STYLE_NoName_00__Book1_2013年上级追加指标文件20140120" xfId="147"/>
    <cellStyle name="_ET_STYLE_NoName_00__Book1_3" xfId="148"/>
    <cellStyle name="_ET_STYLE_NoName_00__Book1_4" xfId="149"/>
    <cellStyle name="_ET_STYLE_NoName_00__Book1_县公司" xfId="150"/>
    <cellStyle name="_ET_STYLE_NoName_00__Book1_银行账户情况表_2010年12月" xfId="151"/>
    <cellStyle name="_ET_STYLE_NoName_00__Sheet3" xfId="152"/>
    <cellStyle name="_ET_STYLE_NoName_00__建行" xfId="153"/>
    <cellStyle name="_ET_STYLE_NoName_00__劳务工_3" xfId="154"/>
    <cellStyle name="_ET_STYLE_NoName_00__市局部门201103人员带身份证号码表" xfId="155"/>
    <cellStyle name="_ET_STYLE_NoName_00__县公司" xfId="156"/>
    <cellStyle name="_ET_STYLE_NoName_00__银行账户情况表_2010年12月" xfId="157"/>
    <cellStyle name="_ET_STYLE_NoName_00__云南水利电力有限公司" xfId="158"/>
    <cellStyle name="_NJ09-05" xfId="159"/>
    <cellStyle name="_NJ09-05 2" xfId="160"/>
    <cellStyle name="_NJ17-06" xfId="161"/>
    <cellStyle name="_NJ17-06 2" xfId="162"/>
    <cellStyle name="_NJ17-24" xfId="163"/>
    <cellStyle name="_NJ17-24 2" xfId="164"/>
    <cellStyle name="_NJ17-25" xfId="165"/>
    <cellStyle name="_NJ17-25 2" xfId="166"/>
    <cellStyle name="_NJ17-26" xfId="167"/>
    <cellStyle name="_NJ17-26 2" xfId="168"/>
    <cellStyle name="_NJ18-13" xfId="169"/>
    <cellStyle name="_NJ18-13 2" xfId="170"/>
    <cellStyle name="_NJ18-27" xfId="171"/>
    <cellStyle name="_NJ18-27 2" xfId="172"/>
    <cellStyle name="_norma1" xfId="1"/>
    <cellStyle name="_Sheet1" xfId="173"/>
    <cellStyle name="_本部汇总" xfId="174"/>
    <cellStyle name="_定稿" xfId="175"/>
    <cellStyle name="_定稿 2" xfId="176"/>
    <cellStyle name="_分市分省GDP" xfId="177"/>
    <cellStyle name="_分市分省GDP 2" xfId="178"/>
    <cellStyle name="_副本2006-2" xfId="179"/>
    <cellStyle name="_副本2006-2 2" xfId="180"/>
    <cellStyle name="_副本2006-2新" xfId="181"/>
    <cellStyle name="_副本2006-2新 2" xfId="182"/>
    <cellStyle name="_南方电网" xfId="183"/>
    <cellStyle name="_弱电系统设备配置报价清单" xfId="184"/>
    <cellStyle name="_省公司直属单位从业人员薪酬调查表－中邮物流" xfId="185"/>
    <cellStyle name="_转移支付" xfId="186"/>
    <cellStyle name="_综合数据" xfId="187"/>
    <cellStyle name="_综合数据 2" xfId="188"/>
    <cellStyle name="_纵横对比" xfId="189"/>
    <cellStyle name="¡ã¨" xfId="190"/>
    <cellStyle name="¡ã¨ 2" xfId="191"/>
    <cellStyle name="»õ" xfId="192"/>
    <cellStyle name="»õ 2" xfId="193"/>
    <cellStyle name="»õ±ò" xfId="194"/>
    <cellStyle name="»õ±ò 2" xfId="195"/>
    <cellStyle name="»õ±ò[" xfId="196"/>
    <cellStyle name="»õ±ò[ 2" xfId="197"/>
    <cellStyle name="»õ±ò[0]" xfId="198"/>
    <cellStyle name="»õ±ò[0] 2" xfId="199"/>
    <cellStyle name="»õ±ò_10" xfId="200"/>
    <cellStyle name="°" xfId="201"/>
    <cellStyle name="° 2" xfId="202"/>
    <cellStyle name="°_05" xfId="203"/>
    <cellStyle name="°_05 2" xfId="204"/>
    <cellStyle name="°_1" xfId="205"/>
    <cellStyle name="°_1 2" xfId="206"/>
    <cellStyle name="°_17" xfId="207"/>
    <cellStyle name="°_17 2" xfId="208"/>
    <cellStyle name="°_2003-17" xfId="209"/>
    <cellStyle name="°_2003-17 2" xfId="210"/>
    <cellStyle name="°_2006-2" xfId="211"/>
    <cellStyle name="°_2006-2 2" xfId="212"/>
    <cellStyle name="°_Book3" xfId="213"/>
    <cellStyle name="°_Book3 2" xfId="214"/>
    <cellStyle name="°_NJ17-14" xfId="215"/>
    <cellStyle name="°_NJ17-14 2" xfId="216"/>
    <cellStyle name="°_定稿" xfId="217"/>
    <cellStyle name="°_定稿 2" xfId="218"/>
    <cellStyle name="°_副本2006-2" xfId="219"/>
    <cellStyle name="°_副本2006-2 2" xfId="220"/>
    <cellStyle name="°_副本2006-2新" xfId="221"/>
    <cellStyle name="°_副本2006-2新 2" xfId="222"/>
    <cellStyle name="°_综合数据" xfId="223"/>
    <cellStyle name="°_综合数据 2" xfId="224"/>
    <cellStyle name="°_纵横对比" xfId="225"/>
    <cellStyle name="°_纵横对比 2" xfId="226"/>
    <cellStyle name="°ù·" xfId="227"/>
    <cellStyle name="°ù· 2" xfId="228"/>
    <cellStyle name="°ù·ö±è" xfId="229"/>
    <cellStyle name="°ù·ö±è 2" xfId="230"/>
    <cellStyle name="0,0&#10;&#10;NA&#10;&#10;" xfId="231"/>
    <cellStyle name="0,0_x000d_&#10;NA_x000d_&#10;" xfId="232"/>
    <cellStyle name="20% - Accent1" xfId="233"/>
    <cellStyle name="20% - Accent1 2" xfId="234"/>
    <cellStyle name="20% - Accent2" xfId="235"/>
    <cellStyle name="20% - Accent2 2" xfId="236"/>
    <cellStyle name="20% - Accent3" xfId="237"/>
    <cellStyle name="20% - Accent3 2" xfId="238"/>
    <cellStyle name="20% - Accent4" xfId="239"/>
    <cellStyle name="20% - Accent4 2" xfId="240"/>
    <cellStyle name="20% - Accent5" xfId="241"/>
    <cellStyle name="20% - Accent5 2" xfId="242"/>
    <cellStyle name="20% - Accent6" xfId="243"/>
    <cellStyle name="20% - Accent6 2" xfId="244"/>
    <cellStyle name="20% - 强调文字颜色 1 2" xfId="245"/>
    <cellStyle name="20% - 强调文字颜色 1 2 10" xfId="247"/>
    <cellStyle name="20% - 强调文字颜色 1 2 11" xfId="248"/>
    <cellStyle name="20% - 强调文字颜色 1 2 12" xfId="249"/>
    <cellStyle name="20% - 强调文字颜色 1 2 13" xfId="4168"/>
    <cellStyle name="20% - 强调文字颜色 1 2 2" xfId="246"/>
    <cellStyle name="20% - 强调文字颜色 1 2 2 2" xfId="250"/>
    <cellStyle name="20% - 强调文字颜色 1 2 2 2 2" xfId="251"/>
    <cellStyle name="20% - 强调文字颜色 1 2 2 3" xfId="252"/>
    <cellStyle name="20% - 强调文字颜色 1 2 2 3 2" xfId="253"/>
    <cellStyle name="20% - 强调文字颜色 1 2 2 4" xfId="254"/>
    <cellStyle name="20% - 强调文字颜色 1 2 2 4 2" xfId="255"/>
    <cellStyle name="20% - 强调文字颜色 1 2 2 5" xfId="256"/>
    <cellStyle name="20% - 强调文字颜色 1 2 2 5 2" xfId="257"/>
    <cellStyle name="20% - 强调文字颜色 1 2 2 6" xfId="258"/>
    <cellStyle name="20% - 强调文字颜色 1 2 2 7" xfId="4169"/>
    <cellStyle name="20% - 强调文字颜色 1 2 3" xfId="259"/>
    <cellStyle name="20% - 强调文字颜色 1 2 3 2" xfId="260"/>
    <cellStyle name="20% - 强调文字颜色 1 2 4" xfId="261"/>
    <cellStyle name="20% - 强调文字颜色 1 2 4 2" xfId="262"/>
    <cellStyle name="20% - 强调文字颜色 1 2 5" xfId="263"/>
    <cellStyle name="20% - 强调文字颜色 1 2 5 2" xfId="264"/>
    <cellStyle name="20% - 强调文字颜色 1 2 6" xfId="265"/>
    <cellStyle name="20% - 强调文字颜色 1 2 6 2" xfId="266"/>
    <cellStyle name="20% - 强调文字颜色 1 2 7" xfId="267"/>
    <cellStyle name="20% - 强调文字颜色 1 2 7 2" xfId="268"/>
    <cellStyle name="20% - 强调文字颜色 1 2 8" xfId="269"/>
    <cellStyle name="20% - 强调文字颜色 1 2 8 2" xfId="270"/>
    <cellStyle name="20% - 强调文字颜色 1 2 9" xfId="271"/>
    <cellStyle name="20% - 强调文字颜色 1 2 9 2" xfId="272"/>
    <cellStyle name="20% - 强调文字颜色 1 3" xfId="273"/>
    <cellStyle name="20% - 强调文字颜色 1 3 2" xfId="274"/>
    <cellStyle name="20% - 强调文字颜色 1 3 2 2" xfId="275"/>
    <cellStyle name="20% - 强调文字颜色 1 3 3" xfId="276"/>
    <cellStyle name="20% - 强调文字颜色 1 3 3 2" xfId="277"/>
    <cellStyle name="20% - 强调文字颜色 1 3 4" xfId="278"/>
    <cellStyle name="20% - 强调文字颜色 1 4" xfId="279"/>
    <cellStyle name="20% - 强调文字颜色 1 4 2" xfId="280"/>
    <cellStyle name="20% - 强调文字颜色 1 4 2 2" xfId="281"/>
    <cellStyle name="20% - 强调文字颜色 1 4 3" xfId="282"/>
    <cellStyle name="20% - 强调文字颜色 1 4 3 2" xfId="283"/>
    <cellStyle name="20% - 强调文字颜色 1 4 4" xfId="284"/>
    <cellStyle name="20% - 强调文字颜色 1 5" xfId="285"/>
    <cellStyle name="20% - 强调文字颜色 1 5 2" xfId="286"/>
    <cellStyle name="20% - 强调文字颜色 1 5 2 2" xfId="287"/>
    <cellStyle name="20% - 强调文字颜色 1 5 3" xfId="288"/>
    <cellStyle name="20% - 强调文字颜色 1 6" xfId="289"/>
    <cellStyle name="20% - 强调文字颜色 1 6 2" xfId="290"/>
    <cellStyle name="20% - 强调文字颜色 1 7" xfId="4167"/>
    <cellStyle name="20% - 强调文字颜色 2 2" xfId="291"/>
    <cellStyle name="20% - 强调文字颜色 2 2 10" xfId="293"/>
    <cellStyle name="20% - 强调文字颜色 2 2 11" xfId="294"/>
    <cellStyle name="20% - 强调文字颜色 2 2 12" xfId="295"/>
    <cellStyle name="20% - 强调文字颜色 2 2 13" xfId="4171"/>
    <cellStyle name="20% - 强调文字颜色 2 2 2" xfId="292"/>
    <cellStyle name="20% - 强调文字颜色 2 2 2 2" xfId="296"/>
    <cellStyle name="20% - 强调文字颜色 2 2 2 2 2" xfId="297"/>
    <cellStyle name="20% - 强调文字颜色 2 2 2 3" xfId="298"/>
    <cellStyle name="20% - 强调文字颜色 2 2 2 3 2" xfId="299"/>
    <cellStyle name="20% - 强调文字颜色 2 2 2 4" xfId="300"/>
    <cellStyle name="20% - 强调文字颜色 2 2 2 4 2" xfId="301"/>
    <cellStyle name="20% - 强调文字颜色 2 2 2 5" xfId="302"/>
    <cellStyle name="20% - 强调文字颜色 2 2 2 5 2" xfId="303"/>
    <cellStyle name="20% - 强调文字颜色 2 2 2 6" xfId="304"/>
    <cellStyle name="20% - 强调文字颜色 2 2 2 7" xfId="4172"/>
    <cellStyle name="20% - 强调文字颜色 2 2 3" xfId="305"/>
    <cellStyle name="20% - 强调文字颜色 2 2 3 2" xfId="306"/>
    <cellStyle name="20% - 强调文字颜色 2 2 4" xfId="307"/>
    <cellStyle name="20% - 强调文字颜色 2 2 4 2" xfId="308"/>
    <cellStyle name="20% - 强调文字颜色 2 2 5" xfId="309"/>
    <cellStyle name="20% - 强调文字颜色 2 2 5 2" xfId="310"/>
    <cellStyle name="20% - 强调文字颜色 2 2 6" xfId="311"/>
    <cellStyle name="20% - 强调文字颜色 2 2 6 2" xfId="312"/>
    <cellStyle name="20% - 强调文字颜色 2 2 7" xfId="313"/>
    <cellStyle name="20% - 强调文字颜色 2 2 7 2" xfId="314"/>
    <cellStyle name="20% - 强调文字颜色 2 2 8" xfId="315"/>
    <cellStyle name="20% - 强调文字颜色 2 2 8 2" xfId="316"/>
    <cellStyle name="20% - 强调文字颜色 2 2 9" xfId="317"/>
    <cellStyle name="20% - 强调文字颜色 2 2 9 2" xfId="318"/>
    <cellStyle name="20% - 强调文字颜色 2 3" xfId="319"/>
    <cellStyle name="20% - 强调文字颜色 2 3 2" xfId="320"/>
    <cellStyle name="20% - 强调文字颜色 2 3 2 2" xfId="321"/>
    <cellStyle name="20% - 强调文字颜色 2 3 3" xfId="322"/>
    <cellStyle name="20% - 强调文字颜色 2 3 3 2" xfId="323"/>
    <cellStyle name="20% - 强调文字颜色 2 3 4" xfId="324"/>
    <cellStyle name="20% - 强调文字颜色 2 4" xfId="325"/>
    <cellStyle name="20% - 强调文字颜色 2 4 2" xfId="326"/>
    <cellStyle name="20% - 强调文字颜色 2 4 2 2" xfId="327"/>
    <cellStyle name="20% - 强调文字颜色 2 4 3" xfId="328"/>
    <cellStyle name="20% - 强调文字颜色 2 4 3 2" xfId="329"/>
    <cellStyle name="20% - 强调文字颜色 2 4 4" xfId="330"/>
    <cellStyle name="20% - 强调文字颜色 2 5" xfId="331"/>
    <cellStyle name="20% - 强调文字颜色 2 5 2" xfId="332"/>
    <cellStyle name="20% - 强调文字颜色 2 5 2 2" xfId="333"/>
    <cellStyle name="20% - 强调文字颜色 2 5 3" xfId="334"/>
    <cellStyle name="20% - 强调文字颜色 2 6" xfId="335"/>
    <cellStyle name="20% - 强调文字颜色 2 6 2" xfId="336"/>
    <cellStyle name="20% - 强调文字颜色 2 7" xfId="4170"/>
    <cellStyle name="20% - 强调文字颜色 3 2" xfId="337"/>
    <cellStyle name="20% - 强调文字颜色 3 2 10" xfId="339"/>
    <cellStyle name="20% - 强调文字颜色 3 2 11" xfId="340"/>
    <cellStyle name="20% - 强调文字颜色 3 2 12" xfId="341"/>
    <cellStyle name="20% - 强调文字颜色 3 2 13" xfId="4174"/>
    <cellStyle name="20% - 强调文字颜色 3 2 2" xfId="338"/>
    <cellStyle name="20% - 强调文字颜色 3 2 2 2" xfId="342"/>
    <cellStyle name="20% - 强调文字颜色 3 2 2 2 2" xfId="343"/>
    <cellStyle name="20% - 强调文字颜色 3 2 2 3" xfId="344"/>
    <cellStyle name="20% - 强调文字颜色 3 2 2 3 2" xfId="345"/>
    <cellStyle name="20% - 强调文字颜色 3 2 2 4" xfId="346"/>
    <cellStyle name="20% - 强调文字颜色 3 2 2 4 2" xfId="347"/>
    <cellStyle name="20% - 强调文字颜色 3 2 2 5" xfId="348"/>
    <cellStyle name="20% - 强调文字颜色 3 2 2 5 2" xfId="349"/>
    <cellStyle name="20% - 强调文字颜色 3 2 2 6" xfId="350"/>
    <cellStyle name="20% - 强调文字颜色 3 2 2 7" xfId="4175"/>
    <cellStyle name="20% - 强调文字颜色 3 2 3" xfId="351"/>
    <cellStyle name="20% - 强调文字颜色 3 2 3 2" xfId="352"/>
    <cellStyle name="20% - 强调文字颜色 3 2 4" xfId="353"/>
    <cellStyle name="20% - 强调文字颜色 3 2 4 2" xfId="354"/>
    <cellStyle name="20% - 强调文字颜色 3 2 5" xfId="355"/>
    <cellStyle name="20% - 强调文字颜色 3 2 5 2" xfId="356"/>
    <cellStyle name="20% - 强调文字颜色 3 2 6" xfId="357"/>
    <cellStyle name="20% - 强调文字颜色 3 2 6 2" xfId="358"/>
    <cellStyle name="20% - 强调文字颜色 3 2 7" xfId="359"/>
    <cellStyle name="20% - 强调文字颜色 3 2 7 2" xfId="360"/>
    <cellStyle name="20% - 强调文字颜色 3 2 8" xfId="361"/>
    <cellStyle name="20% - 强调文字颜色 3 2 8 2" xfId="362"/>
    <cellStyle name="20% - 强调文字颜色 3 2 9" xfId="363"/>
    <cellStyle name="20% - 强调文字颜色 3 2 9 2" xfId="364"/>
    <cellStyle name="20% - 强调文字颜色 3 3" xfId="365"/>
    <cellStyle name="20% - 强调文字颜色 3 3 2" xfId="366"/>
    <cellStyle name="20% - 强调文字颜色 3 3 2 2" xfId="367"/>
    <cellStyle name="20% - 强调文字颜色 3 3 3" xfId="368"/>
    <cellStyle name="20% - 强调文字颜色 3 3 3 2" xfId="369"/>
    <cellStyle name="20% - 强调文字颜色 3 3 4" xfId="370"/>
    <cellStyle name="20% - 强调文字颜色 3 4" xfId="371"/>
    <cellStyle name="20% - 强调文字颜色 3 4 2" xfId="372"/>
    <cellStyle name="20% - 强调文字颜色 3 4 2 2" xfId="373"/>
    <cellStyle name="20% - 强调文字颜色 3 4 3" xfId="374"/>
    <cellStyle name="20% - 强调文字颜色 3 4 3 2" xfId="375"/>
    <cellStyle name="20% - 强调文字颜色 3 4 4" xfId="376"/>
    <cellStyle name="20% - 强调文字颜色 3 5" xfId="377"/>
    <cellStyle name="20% - 强调文字颜色 3 5 2" xfId="378"/>
    <cellStyle name="20% - 强调文字颜色 3 5 2 2" xfId="379"/>
    <cellStyle name="20% - 强调文字颜色 3 5 3" xfId="380"/>
    <cellStyle name="20% - 强调文字颜色 3 6" xfId="381"/>
    <cellStyle name="20% - 强调文字颜色 3 6 2" xfId="382"/>
    <cellStyle name="20% - 强调文字颜色 3 7" xfId="4173"/>
    <cellStyle name="20% - 强调文字颜色 4 2" xfId="383"/>
    <cellStyle name="20% - 强调文字颜色 4 2 10" xfId="385"/>
    <cellStyle name="20% - 强调文字颜色 4 2 11" xfId="386"/>
    <cellStyle name="20% - 强调文字颜色 4 2 12" xfId="387"/>
    <cellStyle name="20% - 强调文字颜色 4 2 13" xfId="4177"/>
    <cellStyle name="20% - 强调文字颜色 4 2 2" xfId="384"/>
    <cellStyle name="20% - 强调文字颜色 4 2 2 2" xfId="388"/>
    <cellStyle name="20% - 强调文字颜色 4 2 2 2 2" xfId="389"/>
    <cellStyle name="20% - 强调文字颜色 4 2 2 3" xfId="390"/>
    <cellStyle name="20% - 强调文字颜色 4 2 2 3 2" xfId="391"/>
    <cellStyle name="20% - 强调文字颜色 4 2 2 4" xfId="392"/>
    <cellStyle name="20% - 强调文字颜色 4 2 2 4 2" xfId="393"/>
    <cellStyle name="20% - 强调文字颜色 4 2 2 5" xfId="394"/>
    <cellStyle name="20% - 强调文字颜色 4 2 2 5 2" xfId="395"/>
    <cellStyle name="20% - 强调文字颜色 4 2 2 6" xfId="396"/>
    <cellStyle name="20% - 强调文字颜色 4 2 2 7" xfId="4178"/>
    <cellStyle name="20% - 强调文字颜色 4 2 3" xfId="397"/>
    <cellStyle name="20% - 强调文字颜色 4 2 3 2" xfId="398"/>
    <cellStyle name="20% - 强调文字颜色 4 2 4" xfId="399"/>
    <cellStyle name="20% - 强调文字颜色 4 2 4 2" xfId="400"/>
    <cellStyle name="20% - 强调文字颜色 4 2 5" xfId="401"/>
    <cellStyle name="20% - 强调文字颜色 4 2 5 2" xfId="402"/>
    <cellStyle name="20% - 强调文字颜色 4 2 6" xfId="403"/>
    <cellStyle name="20% - 强调文字颜色 4 2 6 2" xfId="404"/>
    <cellStyle name="20% - 强调文字颜色 4 2 7" xfId="405"/>
    <cellStyle name="20% - 强调文字颜色 4 2 7 2" xfId="406"/>
    <cellStyle name="20% - 强调文字颜色 4 2 8" xfId="407"/>
    <cellStyle name="20% - 强调文字颜色 4 2 8 2" xfId="408"/>
    <cellStyle name="20% - 强调文字颜色 4 2 9" xfId="409"/>
    <cellStyle name="20% - 强调文字颜色 4 2 9 2" xfId="410"/>
    <cellStyle name="20% - 强调文字颜色 4 3" xfId="411"/>
    <cellStyle name="20% - 强调文字颜色 4 3 2" xfId="412"/>
    <cellStyle name="20% - 强调文字颜色 4 3 2 2" xfId="413"/>
    <cellStyle name="20% - 强调文字颜色 4 3 3" xfId="414"/>
    <cellStyle name="20% - 强调文字颜色 4 3 3 2" xfId="415"/>
    <cellStyle name="20% - 强调文字颜色 4 3 4" xfId="416"/>
    <cellStyle name="20% - 强调文字颜色 4 4" xfId="417"/>
    <cellStyle name="20% - 强调文字颜色 4 4 2" xfId="418"/>
    <cellStyle name="20% - 强调文字颜色 4 4 2 2" xfId="419"/>
    <cellStyle name="20% - 强调文字颜色 4 4 3" xfId="420"/>
    <cellStyle name="20% - 强调文字颜色 4 4 3 2" xfId="421"/>
    <cellStyle name="20% - 强调文字颜色 4 4 4" xfId="422"/>
    <cellStyle name="20% - 强调文字颜色 4 5" xfId="423"/>
    <cellStyle name="20% - 强调文字颜色 4 5 2" xfId="424"/>
    <cellStyle name="20% - 强调文字颜色 4 5 2 2" xfId="425"/>
    <cellStyle name="20% - 强调文字颜色 4 5 3" xfId="426"/>
    <cellStyle name="20% - 强调文字颜色 4 6" xfId="427"/>
    <cellStyle name="20% - 强调文字颜色 4 6 2" xfId="428"/>
    <cellStyle name="20% - 强调文字颜色 4 7" xfId="4176"/>
    <cellStyle name="20% - 强调文字颜色 5 2" xfId="429"/>
    <cellStyle name="20% - 强调文字颜色 5 2 10" xfId="431"/>
    <cellStyle name="20% - 强调文字颜色 5 2 11" xfId="432"/>
    <cellStyle name="20% - 强调文字颜色 5 2 12" xfId="433"/>
    <cellStyle name="20% - 强调文字颜色 5 2 13" xfId="4180"/>
    <cellStyle name="20% - 强调文字颜色 5 2 2" xfId="430"/>
    <cellStyle name="20% - 强调文字颜色 5 2 2 2" xfId="434"/>
    <cellStyle name="20% - 强调文字颜色 5 2 2 2 2" xfId="435"/>
    <cellStyle name="20% - 强调文字颜色 5 2 2 3" xfId="436"/>
    <cellStyle name="20% - 强调文字颜色 5 2 2 3 2" xfId="437"/>
    <cellStyle name="20% - 强调文字颜色 5 2 2 4" xfId="438"/>
    <cellStyle name="20% - 强调文字颜色 5 2 2 4 2" xfId="439"/>
    <cellStyle name="20% - 强调文字颜色 5 2 2 5" xfId="440"/>
    <cellStyle name="20% - 强调文字颜色 5 2 2 5 2" xfId="441"/>
    <cellStyle name="20% - 强调文字颜色 5 2 2 6" xfId="442"/>
    <cellStyle name="20% - 强调文字颜色 5 2 2 7" xfId="4181"/>
    <cellStyle name="20% - 强调文字颜色 5 2 3" xfId="443"/>
    <cellStyle name="20% - 强调文字颜色 5 2 3 2" xfId="444"/>
    <cellStyle name="20% - 强调文字颜色 5 2 4" xfId="445"/>
    <cellStyle name="20% - 强调文字颜色 5 2 4 2" xfId="446"/>
    <cellStyle name="20% - 强调文字颜色 5 2 5" xfId="447"/>
    <cellStyle name="20% - 强调文字颜色 5 2 5 2" xfId="448"/>
    <cellStyle name="20% - 强调文字颜色 5 2 6" xfId="449"/>
    <cellStyle name="20% - 强调文字颜色 5 2 6 2" xfId="450"/>
    <cellStyle name="20% - 强调文字颜色 5 2 7" xfId="451"/>
    <cellStyle name="20% - 强调文字颜色 5 2 7 2" xfId="452"/>
    <cellStyle name="20% - 强调文字颜色 5 2 8" xfId="453"/>
    <cellStyle name="20% - 强调文字颜色 5 2 8 2" xfId="454"/>
    <cellStyle name="20% - 强调文字颜色 5 2 9" xfId="455"/>
    <cellStyle name="20% - 强调文字颜色 5 2 9 2" xfId="456"/>
    <cellStyle name="20% - 强调文字颜色 5 3" xfId="457"/>
    <cellStyle name="20% - 强调文字颜色 5 3 2" xfId="458"/>
    <cellStyle name="20% - 强调文字颜色 5 3 2 2" xfId="459"/>
    <cellStyle name="20% - 强调文字颜色 5 3 3" xfId="460"/>
    <cellStyle name="20% - 强调文字颜色 5 3 3 2" xfId="461"/>
    <cellStyle name="20% - 强调文字颜色 5 3 4" xfId="462"/>
    <cellStyle name="20% - 强调文字颜色 5 4" xfId="463"/>
    <cellStyle name="20% - 强调文字颜色 5 4 2" xfId="464"/>
    <cellStyle name="20% - 强调文字颜色 5 4 2 2" xfId="465"/>
    <cellStyle name="20% - 强调文字颜色 5 4 3" xfId="466"/>
    <cellStyle name="20% - 强调文字颜色 5 4 3 2" xfId="467"/>
    <cellStyle name="20% - 强调文字颜色 5 4 4" xfId="468"/>
    <cellStyle name="20% - 强调文字颜色 5 5" xfId="469"/>
    <cellStyle name="20% - 强调文字颜色 5 5 2" xfId="470"/>
    <cellStyle name="20% - 强调文字颜色 5 5 2 2" xfId="471"/>
    <cellStyle name="20% - 强调文字颜色 5 5 3" xfId="472"/>
    <cellStyle name="20% - 强调文字颜色 5 6" xfId="473"/>
    <cellStyle name="20% - 强调文字颜色 5 6 2" xfId="474"/>
    <cellStyle name="20% - 强调文字颜色 5 7" xfId="4179"/>
    <cellStyle name="20% - 强调文字颜色 6 2" xfId="475"/>
    <cellStyle name="20% - 强调文字颜色 6 2 10" xfId="477"/>
    <cellStyle name="20% - 强调文字颜色 6 2 11" xfId="478"/>
    <cellStyle name="20% - 强调文字颜色 6 2 12" xfId="479"/>
    <cellStyle name="20% - 强调文字颜色 6 2 13" xfId="4183"/>
    <cellStyle name="20% - 强调文字颜色 6 2 2" xfId="476"/>
    <cellStyle name="20% - 强调文字颜色 6 2 2 2" xfId="480"/>
    <cellStyle name="20% - 强调文字颜色 6 2 2 2 2" xfId="481"/>
    <cellStyle name="20% - 强调文字颜色 6 2 2 3" xfId="482"/>
    <cellStyle name="20% - 强调文字颜色 6 2 2 3 2" xfId="483"/>
    <cellStyle name="20% - 强调文字颜色 6 2 2 4" xfId="484"/>
    <cellStyle name="20% - 强调文字颜色 6 2 2 4 2" xfId="485"/>
    <cellStyle name="20% - 强调文字颜色 6 2 2 5" xfId="486"/>
    <cellStyle name="20% - 强调文字颜色 6 2 2 5 2" xfId="487"/>
    <cellStyle name="20% - 强调文字颜色 6 2 2 6" xfId="488"/>
    <cellStyle name="20% - 强调文字颜色 6 2 2 7" xfId="4184"/>
    <cellStyle name="20% - 强调文字颜色 6 2 3" xfId="489"/>
    <cellStyle name="20% - 强调文字颜色 6 2 3 2" xfId="490"/>
    <cellStyle name="20% - 强调文字颜色 6 2 4" xfId="491"/>
    <cellStyle name="20% - 强调文字颜色 6 2 4 2" xfId="492"/>
    <cellStyle name="20% - 强调文字颜色 6 2 5" xfId="493"/>
    <cellStyle name="20% - 强调文字颜色 6 2 5 2" xfId="494"/>
    <cellStyle name="20% - 强调文字颜色 6 2 6" xfId="495"/>
    <cellStyle name="20% - 强调文字颜色 6 2 6 2" xfId="496"/>
    <cellStyle name="20% - 强调文字颜色 6 2 7" xfId="497"/>
    <cellStyle name="20% - 强调文字颜色 6 2 7 2" xfId="498"/>
    <cellStyle name="20% - 强调文字颜色 6 2 8" xfId="499"/>
    <cellStyle name="20% - 强调文字颜色 6 2 8 2" xfId="500"/>
    <cellStyle name="20% - 强调文字颜色 6 2 9" xfId="501"/>
    <cellStyle name="20% - 强调文字颜色 6 2 9 2" xfId="502"/>
    <cellStyle name="20% - 强调文字颜色 6 3" xfId="503"/>
    <cellStyle name="20% - 强调文字颜色 6 3 2" xfId="504"/>
    <cellStyle name="20% - 强调文字颜色 6 3 2 2" xfId="505"/>
    <cellStyle name="20% - 强调文字颜色 6 3 3" xfId="506"/>
    <cellStyle name="20% - 强调文字颜色 6 3 3 2" xfId="507"/>
    <cellStyle name="20% - 强调文字颜色 6 3 4" xfId="508"/>
    <cellStyle name="20% - 强调文字颜色 6 4" xfId="509"/>
    <cellStyle name="20% - 强调文字颜色 6 4 2" xfId="510"/>
    <cellStyle name="20% - 强调文字颜色 6 4 2 2" xfId="511"/>
    <cellStyle name="20% - 强调文字颜色 6 4 3" xfId="512"/>
    <cellStyle name="20% - 强调文字颜色 6 4 3 2" xfId="513"/>
    <cellStyle name="20% - 强调文字颜色 6 4 4" xfId="514"/>
    <cellStyle name="20% - 强调文字颜色 6 5" xfId="515"/>
    <cellStyle name="20% - 强调文字颜色 6 5 2" xfId="516"/>
    <cellStyle name="20% - 强调文字颜色 6 5 2 2" xfId="517"/>
    <cellStyle name="20% - 强调文字颜色 6 5 3" xfId="518"/>
    <cellStyle name="20% - 强调文字颜色 6 6" xfId="519"/>
    <cellStyle name="20% - 强调文字颜色 6 6 2" xfId="520"/>
    <cellStyle name="20% - 强调文字颜色 6 7" xfId="4182"/>
    <cellStyle name="3" xfId="521"/>
    <cellStyle name="3 2" xfId="522"/>
    <cellStyle name="3?" xfId="523"/>
    <cellStyle name="3? 2" xfId="524"/>
    <cellStyle name="3?ê" xfId="525"/>
    <cellStyle name="3?ê 2" xfId="526"/>
    <cellStyle name="3_03-17" xfId="527"/>
    <cellStyle name="3_03-17 2" xfId="528"/>
    <cellStyle name="3_04-19" xfId="529"/>
    <cellStyle name="3_04-19 2" xfId="530"/>
    <cellStyle name="3_05" xfId="531"/>
    <cellStyle name="3_05 2" xfId="532"/>
    <cellStyle name="3_2005-18" xfId="533"/>
    <cellStyle name="3_2005-18 2" xfId="534"/>
    <cellStyle name="3_2005-19" xfId="535"/>
    <cellStyle name="3_2005-19 2" xfId="536"/>
    <cellStyle name="3_封面" xfId="537"/>
    <cellStyle name="3_封面 2" xfId="538"/>
    <cellStyle name="3¡" xfId="539"/>
    <cellStyle name="3¡ 2" xfId="540"/>
    <cellStyle name="3￡" xfId="541"/>
    <cellStyle name="³£" xfId="542"/>
    <cellStyle name="3￡ 2" xfId="543"/>
    <cellStyle name="³£ 2" xfId="544"/>
    <cellStyle name="3￡1" xfId="545"/>
    <cellStyle name="3￡1 2" xfId="546"/>
    <cellStyle name="³£¹æ" xfId="547"/>
    <cellStyle name="³£¹æ 2" xfId="548"/>
    <cellStyle name="40% - Accent1" xfId="549"/>
    <cellStyle name="40% - Accent1 2" xfId="550"/>
    <cellStyle name="40% - Accent2" xfId="551"/>
    <cellStyle name="40% - Accent2 2" xfId="552"/>
    <cellStyle name="40% - Accent3" xfId="553"/>
    <cellStyle name="40% - Accent3 2" xfId="554"/>
    <cellStyle name="40% - Accent4" xfId="555"/>
    <cellStyle name="40% - Accent4 2" xfId="556"/>
    <cellStyle name="40% - Accent5" xfId="557"/>
    <cellStyle name="40% - Accent5 2" xfId="558"/>
    <cellStyle name="40% - Accent6" xfId="559"/>
    <cellStyle name="40% - Accent6 2" xfId="560"/>
    <cellStyle name="40% - 强调文字颜色 1 2" xfId="561"/>
    <cellStyle name="40% - 强调文字颜色 1 2 10" xfId="563"/>
    <cellStyle name="40% - 强调文字颜色 1 2 11" xfId="564"/>
    <cellStyle name="40% - 强调文字颜色 1 2 12" xfId="565"/>
    <cellStyle name="40% - 强调文字颜色 1 2 13" xfId="4186"/>
    <cellStyle name="40% - 强调文字颜色 1 2 2" xfId="562"/>
    <cellStyle name="40% - 强调文字颜色 1 2 2 2" xfId="566"/>
    <cellStyle name="40% - 强调文字颜色 1 2 2 2 2" xfId="567"/>
    <cellStyle name="40% - 强调文字颜色 1 2 2 3" xfId="568"/>
    <cellStyle name="40% - 强调文字颜色 1 2 2 3 2" xfId="569"/>
    <cellStyle name="40% - 强调文字颜色 1 2 2 4" xfId="570"/>
    <cellStyle name="40% - 强调文字颜色 1 2 2 4 2" xfId="571"/>
    <cellStyle name="40% - 强调文字颜色 1 2 2 5" xfId="572"/>
    <cellStyle name="40% - 强调文字颜色 1 2 2 5 2" xfId="573"/>
    <cellStyle name="40% - 强调文字颜色 1 2 2 6" xfId="574"/>
    <cellStyle name="40% - 强调文字颜色 1 2 2 7" xfId="4187"/>
    <cellStyle name="40% - 强调文字颜色 1 2 3" xfId="575"/>
    <cellStyle name="40% - 强调文字颜色 1 2 3 2" xfId="576"/>
    <cellStyle name="40% - 强调文字颜色 1 2 4" xfId="577"/>
    <cellStyle name="40% - 强调文字颜色 1 2 4 2" xfId="578"/>
    <cellStyle name="40% - 强调文字颜色 1 2 5" xfId="579"/>
    <cellStyle name="40% - 强调文字颜色 1 2 5 2" xfId="580"/>
    <cellStyle name="40% - 强调文字颜色 1 2 6" xfId="581"/>
    <cellStyle name="40% - 强调文字颜色 1 2 6 2" xfId="582"/>
    <cellStyle name="40% - 强调文字颜色 1 2 7" xfId="583"/>
    <cellStyle name="40% - 强调文字颜色 1 2 7 2" xfId="584"/>
    <cellStyle name="40% - 强调文字颜色 1 2 8" xfId="585"/>
    <cellStyle name="40% - 强调文字颜色 1 2 8 2" xfId="586"/>
    <cellStyle name="40% - 强调文字颜色 1 2 9" xfId="587"/>
    <cellStyle name="40% - 强调文字颜色 1 2 9 2" xfId="588"/>
    <cellStyle name="40% - 强调文字颜色 1 3" xfId="589"/>
    <cellStyle name="40% - 强调文字颜色 1 3 2" xfId="590"/>
    <cellStyle name="40% - 强调文字颜色 1 3 2 2" xfId="591"/>
    <cellStyle name="40% - 强调文字颜色 1 3 3" xfId="592"/>
    <cellStyle name="40% - 强调文字颜色 1 3 3 2" xfId="593"/>
    <cellStyle name="40% - 强调文字颜色 1 3 4" xfId="594"/>
    <cellStyle name="40% - 强调文字颜色 1 4" xfId="595"/>
    <cellStyle name="40% - 强调文字颜色 1 4 2" xfId="596"/>
    <cellStyle name="40% - 强调文字颜色 1 4 2 2" xfId="597"/>
    <cellStyle name="40% - 强调文字颜色 1 4 3" xfId="598"/>
    <cellStyle name="40% - 强调文字颜色 1 4 3 2" xfId="599"/>
    <cellStyle name="40% - 强调文字颜色 1 4 4" xfId="600"/>
    <cellStyle name="40% - 强调文字颜色 1 5" xfId="601"/>
    <cellStyle name="40% - 强调文字颜色 1 5 2" xfId="602"/>
    <cellStyle name="40% - 强调文字颜色 1 5 2 2" xfId="603"/>
    <cellStyle name="40% - 强调文字颜色 1 5 3" xfId="604"/>
    <cellStyle name="40% - 强调文字颜色 1 6" xfId="605"/>
    <cellStyle name="40% - 强调文字颜色 1 6 2" xfId="606"/>
    <cellStyle name="40% - 强调文字颜色 1 7" xfId="4185"/>
    <cellStyle name="40% - 强调文字颜色 2 2" xfId="607"/>
    <cellStyle name="40% - 强调文字颜色 2 2 10" xfId="609"/>
    <cellStyle name="40% - 强调文字颜色 2 2 11" xfId="610"/>
    <cellStyle name="40% - 强调文字颜色 2 2 12" xfId="611"/>
    <cellStyle name="40% - 强调文字颜色 2 2 13" xfId="4189"/>
    <cellStyle name="40% - 强调文字颜色 2 2 2" xfId="608"/>
    <cellStyle name="40% - 强调文字颜色 2 2 2 2" xfId="612"/>
    <cellStyle name="40% - 强调文字颜色 2 2 2 2 2" xfId="613"/>
    <cellStyle name="40% - 强调文字颜色 2 2 2 3" xfId="614"/>
    <cellStyle name="40% - 强调文字颜色 2 2 2 3 2" xfId="615"/>
    <cellStyle name="40% - 强调文字颜色 2 2 2 4" xfId="616"/>
    <cellStyle name="40% - 强调文字颜色 2 2 2 4 2" xfId="617"/>
    <cellStyle name="40% - 强调文字颜色 2 2 2 5" xfId="618"/>
    <cellStyle name="40% - 强调文字颜色 2 2 2 5 2" xfId="619"/>
    <cellStyle name="40% - 强调文字颜色 2 2 2 6" xfId="620"/>
    <cellStyle name="40% - 强调文字颜色 2 2 2 7" xfId="4190"/>
    <cellStyle name="40% - 强调文字颜色 2 2 3" xfId="621"/>
    <cellStyle name="40% - 强调文字颜色 2 2 3 2" xfId="622"/>
    <cellStyle name="40% - 强调文字颜色 2 2 4" xfId="623"/>
    <cellStyle name="40% - 强调文字颜色 2 2 4 2" xfId="624"/>
    <cellStyle name="40% - 强调文字颜色 2 2 5" xfId="625"/>
    <cellStyle name="40% - 强调文字颜色 2 2 5 2" xfId="626"/>
    <cellStyle name="40% - 强调文字颜色 2 2 6" xfId="627"/>
    <cellStyle name="40% - 强调文字颜色 2 2 6 2" xfId="628"/>
    <cellStyle name="40% - 强调文字颜色 2 2 7" xfId="629"/>
    <cellStyle name="40% - 强调文字颜色 2 2 7 2" xfId="630"/>
    <cellStyle name="40% - 强调文字颜色 2 2 8" xfId="631"/>
    <cellStyle name="40% - 强调文字颜色 2 2 8 2" xfId="632"/>
    <cellStyle name="40% - 强调文字颜色 2 2 9" xfId="633"/>
    <cellStyle name="40% - 强调文字颜色 2 2 9 2" xfId="634"/>
    <cellStyle name="40% - 强调文字颜色 2 3" xfId="635"/>
    <cellStyle name="40% - 强调文字颜色 2 3 2" xfId="636"/>
    <cellStyle name="40% - 强调文字颜色 2 3 2 2" xfId="637"/>
    <cellStyle name="40% - 强调文字颜色 2 3 3" xfId="638"/>
    <cellStyle name="40% - 强调文字颜色 2 3 3 2" xfId="639"/>
    <cellStyle name="40% - 强调文字颜色 2 3 4" xfId="640"/>
    <cellStyle name="40% - 强调文字颜色 2 4" xfId="641"/>
    <cellStyle name="40% - 强调文字颜色 2 4 2" xfId="642"/>
    <cellStyle name="40% - 强调文字颜色 2 4 2 2" xfId="643"/>
    <cellStyle name="40% - 强调文字颜色 2 4 3" xfId="644"/>
    <cellStyle name="40% - 强调文字颜色 2 4 3 2" xfId="645"/>
    <cellStyle name="40% - 强调文字颜色 2 4 4" xfId="646"/>
    <cellStyle name="40% - 强调文字颜色 2 5" xfId="647"/>
    <cellStyle name="40% - 强调文字颜色 2 5 2" xfId="648"/>
    <cellStyle name="40% - 强调文字颜色 2 5 2 2" xfId="649"/>
    <cellStyle name="40% - 强调文字颜色 2 5 3" xfId="650"/>
    <cellStyle name="40% - 强调文字颜色 2 6" xfId="651"/>
    <cellStyle name="40% - 强调文字颜色 2 6 2" xfId="652"/>
    <cellStyle name="40% - 强调文字颜色 2 7" xfId="4188"/>
    <cellStyle name="40% - 强调文字颜色 3 2" xfId="653"/>
    <cellStyle name="40% - 强调文字颜色 3 2 10" xfId="655"/>
    <cellStyle name="40% - 强调文字颜色 3 2 11" xfId="656"/>
    <cellStyle name="40% - 强调文字颜色 3 2 12" xfId="657"/>
    <cellStyle name="40% - 强调文字颜色 3 2 13" xfId="4192"/>
    <cellStyle name="40% - 强调文字颜色 3 2 2" xfId="654"/>
    <cellStyle name="40% - 强调文字颜色 3 2 2 2" xfId="658"/>
    <cellStyle name="40% - 强调文字颜色 3 2 2 2 2" xfId="659"/>
    <cellStyle name="40% - 强调文字颜色 3 2 2 3" xfId="660"/>
    <cellStyle name="40% - 强调文字颜色 3 2 2 3 2" xfId="661"/>
    <cellStyle name="40% - 强调文字颜色 3 2 2 4" xfId="662"/>
    <cellStyle name="40% - 强调文字颜色 3 2 2 4 2" xfId="663"/>
    <cellStyle name="40% - 强调文字颜色 3 2 2 5" xfId="664"/>
    <cellStyle name="40% - 强调文字颜色 3 2 2 5 2" xfId="665"/>
    <cellStyle name="40% - 强调文字颜色 3 2 2 6" xfId="666"/>
    <cellStyle name="40% - 强调文字颜色 3 2 2 7" xfId="4193"/>
    <cellStyle name="40% - 强调文字颜色 3 2 3" xfId="667"/>
    <cellStyle name="40% - 强调文字颜色 3 2 3 2" xfId="668"/>
    <cellStyle name="40% - 强调文字颜色 3 2 4" xfId="669"/>
    <cellStyle name="40% - 强调文字颜色 3 2 4 2" xfId="670"/>
    <cellStyle name="40% - 强调文字颜色 3 2 5" xfId="671"/>
    <cellStyle name="40% - 强调文字颜色 3 2 5 2" xfId="672"/>
    <cellStyle name="40% - 强调文字颜色 3 2 6" xfId="673"/>
    <cellStyle name="40% - 强调文字颜色 3 2 6 2" xfId="674"/>
    <cellStyle name="40% - 强调文字颜色 3 2 7" xfId="675"/>
    <cellStyle name="40% - 强调文字颜色 3 2 7 2" xfId="676"/>
    <cellStyle name="40% - 强调文字颜色 3 2 8" xfId="677"/>
    <cellStyle name="40% - 强调文字颜色 3 2 8 2" xfId="678"/>
    <cellStyle name="40% - 强调文字颜色 3 2 9" xfId="679"/>
    <cellStyle name="40% - 强调文字颜色 3 2 9 2" xfId="680"/>
    <cellStyle name="40% - 强调文字颜色 3 3" xfId="681"/>
    <cellStyle name="40% - 强调文字颜色 3 3 2" xfId="682"/>
    <cellStyle name="40% - 强调文字颜色 3 3 2 2" xfId="683"/>
    <cellStyle name="40% - 强调文字颜色 3 3 3" xfId="684"/>
    <cellStyle name="40% - 强调文字颜色 3 3 3 2" xfId="685"/>
    <cellStyle name="40% - 强调文字颜色 3 3 4" xfId="686"/>
    <cellStyle name="40% - 强调文字颜色 3 4" xfId="687"/>
    <cellStyle name="40% - 强调文字颜色 3 4 2" xfId="688"/>
    <cellStyle name="40% - 强调文字颜色 3 4 2 2" xfId="689"/>
    <cellStyle name="40% - 强调文字颜色 3 4 3" xfId="690"/>
    <cellStyle name="40% - 强调文字颜色 3 4 3 2" xfId="691"/>
    <cellStyle name="40% - 强调文字颜色 3 4 4" xfId="692"/>
    <cellStyle name="40% - 强调文字颜色 3 5" xfId="693"/>
    <cellStyle name="40% - 强调文字颜色 3 5 2" xfId="694"/>
    <cellStyle name="40% - 强调文字颜色 3 5 2 2" xfId="695"/>
    <cellStyle name="40% - 强调文字颜色 3 5 3" xfId="696"/>
    <cellStyle name="40% - 强调文字颜色 3 6" xfId="697"/>
    <cellStyle name="40% - 强调文字颜色 3 6 2" xfId="698"/>
    <cellStyle name="40% - 强调文字颜色 3 7" xfId="4191"/>
    <cellStyle name="40% - 强调文字颜色 4 2" xfId="699"/>
    <cellStyle name="40% - 强调文字颜色 4 2 10" xfId="701"/>
    <cellStyle name="40% - 强调文字颜色 4 2 11" xfId="702"/>
    <cellStyle name="40% - 强调文字颜色 4 2 12" xfId="703"/>
    <cellStyle name="40% - 强调文字颜色 4 2 13" xfId="4195"/>
    <cellStyle name="40% - 强调文字颜色 4 2 2" xfId="700"/>
    <cellStyle name="40% - 强调文字颜色 4 2 2 2" xfId="704"/>
    <cellStyle name="40% - 强调文字颜色 4 2 2 2 2" xfId="705"/>
    <cellStyle name="40% - 强调文字颜色 4 2 2 3" xfId="706"/>
    <cellStyle name="40% - 强调文字颜色 4 2 2 3 2" xfId="707"/>
    <cellStyle name="40% - 强调文字颜色 4 2 2 4" xfId="708"/>
    <cellStyle name="40% - 强调文字颜色 4 2 2 4 2" xfId="709"/>
    <cellStyle name="40% - 强调文字颜色 4 2 2 5" xfId="710"/>
    <cellStyle name="40% - 强调文字颜色 4 2 2 5 2" xfId="711"/>
    <cellStyle name="40% - 强调文字颜色 4 2 2 6" xfId="712"/>
    <cellStyle name="40% - 强调文字颜色 4 2 2 7" xfId="4196"/>
    <cellStyle name="40% - 强调文字颜色 4 2 3" xfId="713"/>
    <cellStyle name="40% - 强调文字颜色 4 2 3 2" xfId="714"/>
    <cellStyle name="40% - 强调文字颜色 4 2 4" xfId="715"/>
    <cellStyle name="40% - 强调文字颜色 4 2 4 2" xfId="716"/>
    <cellStyle name="40% - 强调文字颜色 4 2 5" xfId="717"/>
    <cellStyle name="40% - 强调文字颜色 4 2 5 2" xfId="718"/>
    <cellStyle name="40% - 强调文字颜色 4 2 6" xfId="719"/>
    <cellStyle name="40% - 强调文字颜色 4 2 6 2" xfId="720"/>
    <cellStyle name="40% - 强调文字颜色 4 2 7" xfId="721"/>
    <cellStyle name="40% - 强调文字颜色 4 2 7 2" xfId="722"/>
    <cellStyle name="40% - 强调文字颜色 4 2 8" xfId="723"/>
    <cellStyle name="40% - 强调文字颜色 4 2 8 2" xfId="724"/>
    <cellStyle name="40% - 强调文字颜色 4 2 9" xfId="725"/>
    <cellStyle name="40% - 强调文字颜色 4 2 9 2" xfId="726"/>
    <cellStyle name="40% - 强调文字颜色 4 3" xfId="727"/>
    <cellStyle name="40% - 强调文字颜色 4 3 2" xfId="728"/>
    <cellStyle name="40% - 强调文字颜色 4 3 2 2" xfId="729"/>
    <cellStyle name="40% - 强调文字颜色 4 3 3" xfId="730"/>
    <cellStyle name="40% - 强调文字颜色 4 3 3 2" xfId="731"/>
    <cellStyle name="40% - 强调文字颜色 4 3 4" xfId="732"/>
    <cellStyle name="40% - 强调文字颜色 4 4" xfId="733"/>
    <cellStyle name="40% - 强调文字颜色 4 4 2" xfId="734"/>
    <cellStyle name="40% - 强调文字颜色 4 4 2 2" xfId="735"/>
    <cellStyle name="40% - 强调文字颜色 4 4 3" xfId="736"/>
    <cellStyle name="40% - 强调文字颜色 4 4 3 2" xfId="737"/>
    <cellStyle name="40% - 强调文字颜色 4 4 4" xfId="738"/>
    <cellStyle name="40% - 强调文字颜色 4 5" xfId="739"/>
    <cellStyle name="40% - 强调文字颜色 4 5 2" xfId="740"/>
    <cellStyle name="40% - 强调文字颜色 4 5 2 2" xfId="741"/>
    <cellStyle name="40% - 强调文字颜色 4 5 3" xfId="742"/>
    <cellStyle name="40% - 强调文字颜色 4 6" xfId="743"/>
    <cellStyle name="40% - 强调文字颜色 4 6 2" xfId="744"/>
    <cellStyle name="40% - 强调文字颜色 4 7" xfId="4194"/>
    <cellStyle name="40% - 强调文字颜色 5 2" xfId="745"/>
    <cellStyle name="40% - 强调文字颜色 5 2 10" xfId="747"/>
    <cellStyle name="40% - 强调文字颜色 5 2 11" xfId="748"/>
    <cellStyle name="40% - 强调文字颜色 5 2 12" xfId="749"/>
    <cellStyle name="40% - 强调文字颜色 5 2 13" xfId="4198"/>
    <cellStyle name="40% - 强调文字颜色 5 2 2" xfId="746"/>
    <cellStyle name="40% - 强调文字颜色 5 2 2 2" xfId="750"/>
    <cellStyle name="40% - 强调文字颜色 5 2 2 2 2" xfId="751"/>
    <cellStyle name="40% - 强调文字颜色 5 2 2 3" xfId="752"/>
    <cellStyle name="40% - 强调文字颜色 5 2 2 3 2" xfId="753"/>
    <cellStyle name="40% - 强调文字颜色 5 2 2 4" xfId="754"/>
    <cellStyle name="40% - 强调文字颜色 5 2 2 4 2" xfId="755"/>
    <cellStyle name="40% - 强调文字颜色 5 2 2 5" xfId="756"/>
    <cellStyle name="40% - 强调文字颜色 5 2 2 5 2" xfId="757"/>
    <cellStyle name="40% - 强调文字颜色 5 2 2 6" xfId="758"/>
    <cellStyle name="40% - 强调文字颜色 5 2 2 7" xfId="4199"/>
    <cellStyle name="40% - 强调文字颜色 5 2 3" xfId="759"/>
    <cellStyle name="40% - 强调文字颜色 5 2 3 2" xfId="760"/>
    <cellStyle name="40% - 强调文字颜色 5 2 4" xfId="761"/>
    <cellStyle name="40% - 强调文字颜色 5 2 4 2" xfId="762"/>
    <cellStyle name="40% - 强调文字颜色 5 2 5" xfId="763"/>
    <cellStyle name="40% - 强调文字颜色 5 2 5 2" xfId="764"/>
    <cellStyle name="40% - 强调文字颜色 5 2 6" xfId="765"/>
    <cellStyle name="40% - 强调文字颜色 5 2 6 2" xfId="766"/>
    <cellStyle name="40% - 强调文字颜色 5 2 7" xfId="767"/>
    <cellStyle name="40% - 强调文字颜色 5 2 7 2" xfId="768"/>
    <cellStyle name="40% - 强调文字颜色 5 2 8" xfId="769"/>
    <cellStyle name="40% - 强调文字颜色 5 2 8 2" xfId="770"/>
    <cellStyle name="40% - 强调文字颜色 5 2 9" xfId="771"/>
    <cellStyle name="40% - 强调文字颜色 5 2 9 2" xfId="772"/>
    <cellStyle name="40% - 强调文字颜色 5 3" xfId="773"/>
    <cellStyle name="40% - 强调文字颜色 5 3 2" xfId="774"/>
    <cellStyle name="40% - 强调文字颜色 5 3 2 2" xfId="775"/>
    <cellStyle name="40% - 强调文字颜色 5 3 3" xfId="776"/>
    <cellStyle name="40% - 强调文字颜色 5 3 3 2" xfId="777"/>
    <cellStyle name="40% - 强调文字颜色 5 3 4" xfId="778"/>
    <cellStyle name="40% - 强调文字颜色 5 4" xfId="779"/>
    <cellStyle name="40% - 强调文字颜色 5 4 2" xfId="780"/>
    <cellStyle name="40% - 强调文字颜色 5 4 2 2" xfId="781"/>
    <cellStyle name="40% - 强调文字颜色 5 4 3" xfId="782"/>
    <cellStyle name="40% - 强调文字颜色 5 4 3 2" xfId="783"/>
    <cellStyle name="40% - 强调文字颜色 5 4 4" xfId="784"/>
    <cellStyle name="40% - 强调文字颜色 5 5" xfId="785"/>
    <cellStyle name="40% - 强调文字颜色 5 5 2" xfId="786"/>
    <cellStyle name="40% - 强调文字颜色 5 5 2 2" xfId="787"/>
    <cellStyle name="40% - 强调文字颜色 5 5 3" xfId="788"/>
    <cellStyle name="40% - 强调文字颜色 5 6" xfId="789"/>
    <cellStyle name="40% - 强调文字颜色 5 6 2" xfId="790"/>
    <cellStyle name="40% - 强调文字颜色 5 7" xfId="4197"/>
    <cellStyle name="40% - 强调文字颜色 6 2" xfId="791"/>
    <cellStyle name="40% - 强调文字颜色 6 2 10" xfId="793"/>
    <cellStyle name="40% - 强调文字颜色 6 2 11" xfId="794"/>
    <cellStyle name="40% - 强调文字颜色 6 2 12" xfId="795"/>
    <cellStyle name="40% - 强调文字颜色 6 2 13" xfId="4201"/>
    <cellStyle name="40% - 强调文字颜色 6 2 2" xfId="792"/>
    <cellStyle name="40% - 强调文字颜色 6 2 2 2" xfId="796"/>
    <cellStyle name="40% - 强调文字颜色 6 2 2 2 2" xfId="797"/>
    <cellStyle name="40% - 强调文字颜色 6 2 2 3" xfId="798"/>
    <cellStyle name="40% - 强调文字颜色 6 2 2 3 2" xfId="799"/>
    <cellStyle name="40% - 强调文字颜色 6 2 2 4" xfId="800"/>
    <cellStyle name="40% - 强调文字颜色 6 2 2 4 2" xfId="801"/>
    <cellStyle name="40% - 强调文字颜色 6 2 2 5" xfId="802"/>
    <cellStyle name="40% - 强调文字颜色 6 2 2 5 2" xfId="803"/>
    <cellStyle name="40% - 强调文字颜色 6 2 2 6" xfId="804"/>
    <cellStyle name="40% - 强调文字颜色 6 2 2 7" xfId="4202"/>
    <cellStyle name="40% - 强调文字颜色 6 2 3" xfId="805"/>
    <cellStyle name="40% - 强调文字颜色 6 2 3 2" xfId="806"/>
    <cellStyle name="40% - 强调文字颜色 6 2 4" xfId="807"/>
    <cellStyle name="40% - 强调文字颜色 6 2 4 2" xfId="808"/>
    <cellStyle name="40% - 强调文字颜色 6 2 5" xfId="809"/>
    <cellStyle name="40% - 强调文字颜色 6 2 5 2" xfId="810"/>
    <cellStyle name="40% - 强调文字颜色 6 2 6" xfId="811"/>
    <cellStyle name="40% - 强调文字颜色 6 2 6 2" xfId="812"/>
    <cellStyle name="40% - 强调文字颜色 6 2 7" xfId="813"/>
    <cellStyle name="40% - 强调文字颜色 6 2 7 2" xfId="814"/>
    <cellStyle name="40% - 强调文字颜色 6 2 8" xfId="815"/>
    <cellStyle name="40% - 强调文字颜色 6 2 8 2" xfId="816"/>
    <cellStyle name="40% - 强调文字颜色 6 2 9" xfId="817"/>
    <cellStyle name="40% - 强调文字颜色 6 2 9 2" xfId="818"/>
    <cellStyle name="40% - 强调文字颜色 6 3" xfId="819"/>
    <cellStyle name="40% - 强调文字颜色 6 3 2" xfId="820"/>
    <cellStyle name="40% - 强调文字颜色 6 3 2 2" xfId="821"/>
    <cellStyle name="40% - 强调文字颜色 6 3 3" xfId="822"/>
    <cellStyle name="40% - 强调文字颜色 6 3 3 2" xfId="823"/>
    <cellStyle name="40% - 强调文字颜色 6 3 4" xfId="824"/>
    <cellStyle name="40% - 强调文字颜色 6 4" xfId="825"/>
    <cellStyle name="40% - 强调文字颜色 6 4 2" xfId="826"/>
    <cellStyle name="40% - 强调文字颜色 6 4 2 2" xfId="827"/>
    <cellStyle name="40% - 强调文字颜色 6 4 3" xfId="828"/>
    <cellStyle name="40% - 强调文字颜色 6 4 3 2" xfId="829"/>
    <cellStyle name="40% - 强调文字颜色 6 4 4" xfId="830"/>
    <cellStyle name="40% - 强调文字颜色 6 5" xfId="831"/>
    <cellStyle name="40% - 强调文字颜色 6 5 2" xfId="832"/>
    <cellStyle name="40% - 强调文字颜色 6 5 2 2" xfId="833"/>
    <cellStyle name="40% - 强调文字颜色 6 5 3" xfId="834"/>
    <cellStyle name="40% - 强调文字颜色 6 6" xfId="835"/>
    <cellStyle name="40% - 强调文字颜色 6 6 2" xfId="836"/>
    <cellStyle name="40% - 强调文字颜色 6 7" xfId="4200"/>
    <cellStyle name="60% - Accent1" xfId="837"/>
    <cellStyle name="60% - Accent1 2" xfId="838"/>
    <cellStyle name="60% - Accent2" xfId="839"/>
    <cellStyle name="60% - Accent2 2" xfId="840"/>
    <cellStyle name="60% - Accent3" xfId="841"/>
    <cellStyle name="60% - Accent3 2" xfId="842"/>
    <cellStyle name="60% - Accent4" xfId="843"/>
    <cellStyle name="60% - Accent4 2" xfId="844"/>
    <cellStyle name="60% - Accent5" xfId="845"/>
    <cellStyle name="60% - Accent5 2" xfId="846"/>
    <cellStyle name="60% - Accent6" xfId="847"/>
    <cellStyle name="60% - Accent6 2" xfId="848"/>
    <cellStyle name="60% - 强调文字颜色 1 2" xfId="849"/>
    <cellStyle name="60% - 强调文字颜色 1 2 10" xfId="851"/>
    <cellStyle name="60% - 强调文字颜色 1 2 11" xfId="852"/>
    <cellStyle name="60% - 强调文字颜色 1 2 12" xfId="4204"/>
    <cellStyle name="60% - 强调文字颜色 1 2 2" xfId="850"/>
    <cellStyle name="60% - 强调文字颜色 1 2 2 2" xfId="853"/>
    <cellStyle name="60% - 强调文字颜色 1 2 2 2 2" xfId="854"/>
    <cellStyle name="60% - 强调文字颜色 1 2 2 3" xfId="855"/>
    <cellStyle name="60% - 强调文字颜色 1 2 2 3 2" xfId="856"/>
    <cellStyle name="60% - 强调文字颜色 1 2 2 4" xfId="857"/>
    <cellStyle name="60% - 强调文字颜色 1 2 2 4 2" xfId="858"/>
    <cellStyle name="60% - 强调文字颜色 1 2 2 5" xfId="859"/>
    <cellStyle name="60% - 强调文字颜色 1 2 2 5 2" xfId="860"/>
    <cellStyle name="60% - 强调文字颜色 1 2 2 6" xfId="861"/>
    <cellStyle name="60% - 强调文字颜色 1 2 2 7" xfId="4205"/>
    <cellStyle name="60% - 强调文字颜色 1 2 3" xfId="862"/>
    <cellStyle name="60% - 强调文字颜色 1 2 3 2" xfId="863"/>
    <cellStyle name="60% - 强调文字颜色 1 2 4" xfId="864"/>
    <cellStyle name="60% - 强调文字颜色 1 2 4 2" xfId="865"/>
    <cellStyle name="60% - 强调文字颜色 1 2 5" xfId="866"/>
    <cellStyle name="60% - 强调文字颜色 1 2 5 2" xfId="867"/>
    <cellStyle name="60% - 强调文字颜色 1 2 6" xfId="868"/>
    <cellStyle name="60% - 强调文字颜色 1 2 6 2" xfId="869"/>
    <cellStyle name="60% - 强调文字颜色 1 2 7" xfId="870"/>
    <cellStyle name="60% - 强调文字颜色 1 2 7 2" xfId="871"/>
    <cellStyle name="60% - 强调文字颜色 1 2 8" xfId="872"/>
    <cellStyle name="60% - 强调文字颜色 1 2 8 2" xfId="873"/>
    <cellStyle name="60% - 强调文字颜色 1 2 9" xfId="874"/>
    <cellStyle name="60% - 强调文字颜色 1 2 9 2" xfId="875"/>
    <cellStyle name="60% - 强调文字颜色 1 3" xfId="876"/>
    <cellStyle name="60% - 强调文字颜色 1 3 2" xfId="877"/>
    <cellStyle name="60% - 强调文字颜色 1 3 2 2" xfId="878"/>
    <cellStyle name="60% - 强调文字颜色 1 3 3" xfId="879"/>
    <cellStyle name="60% - 强调文字颜色 1 3 3 2" xfId="880"/>
    <cellStyle name="60% - 强调文字颜色 1 3 4" xfId="881"/>
    <cellStyle name="60% - 强调文字颜色 1 4" xfId="882"/>
    <cellStyle name="60% - 强调文字颜色 1 4 2" xfId="883"/>
    <cellStyle name="60% - 强调文字颜色 1 4 2 2" xfId="884"/>
    <cellStyle name="60% - 强调文字颜色 1 4 3" xfId="885"/>
    <cellStyle name="60% - 强调文字颜色 1 4 3 2" xfId="886"/>
    <cellStyle name="60% - 强调文字颜色 1 4 4" xfId="887"/>
    <cellStyle name="60% - 强调文字颜色 1 5" xfId="888"/>
    <cellStyle name="60% - 强调文字颜色 1 5 2" xfId="889"/>
    <cellStyle name="60% - 强调文字颜色 1 5 2 2" xfId="890"/>
    <cellStyle name="60% - 强调文字颜色 1 5 3" xfId="891"/>
    <cellStyle name="60% - 强调文字颜色 1 6" xfId="892"/>
    <cellStyle name="60% - 强调文字颜色 1 6 2" xfId="893"/>
    <cellStyle name="60% - 强调文字颜色 1 7" xfId="4203"/>
    <cellStyle name="60% - 强调文字颜色 2 2" xfId="894"/>
    <cellStyle name="60% - 强调文字颜色 2 2 10" xfId="896"/>
    <cellStyle name="60% - 强调文字颜色 2 2 11" xfId="897"/>
    <cellStyle name="60% - 强调文字颜色 2 2 12" xfId="4207"/>
    <cellStyle name="60% - 强调文字颜色 2 2 2" xfId="895"/>
    <cellStyle name="60% - 强调文字颜色 2 2 2 2" xfId="898"/>
    <cellStyle name="60% - 强调文字颜色 2 2 2 2 2" xfId="899"/>
    <cellStyle name="60% - 强调文字颜色 2 2 2 3" xfId="900"/>
    <cellStyle name="60% - 强调文字颜色 2 2 2 3 2" xfId="901"/>
    <cellStyle name="60% - 强调文字颜色 2 2 2 4" xfId="902"/>
    <cellStyle name="60% - 强调文字颜色 2 2 2 4 2" xfId="903"/>
    <cellStyle name="60% - 强调文字颜色 2 2 2 5" xfId="904"/>
    <cellStyle name="60% - 强调文字颜色 2 2 2 5 2" xfId="905"/>
    <cellStyle name="60% - 强调文字颜色 2 2 2 6" xfId="906"/>
    <cellStyle name="60% - 强调文字颜色 2 2 2 7" xfId="4208"/>
    <cellStyle name="60% - 强调文字颜色 2 2 3" xfId="907"/>
    <cellStyle name="60% - 强调文字颜色 2 2 3 2" xfId="908"/>
    <cellStyle name="60% - 强调文字颜色 2 2 4" xfId="909"/>
    <cellStyle name="60% - 强调文字颜色 2 2 4 2" xfId="910"/>
    <cellStyle name="60% - 强调文字颜色 2 2 5" xfId="911"/>
    <cellStyle name="60% - 强调文字颜色 2 2 5 2" xfId="912"/>
    <cellStyle name="60% - 强调文字颜色 2 2 6" xfId="913"/>
    <cellStyle name="60% - 强调文字颜色 2 2 6 2" xfId="914"/>
    <cellStyle name="60% - 强调文字颜色 2 2 7" xfId="915"/>
    <cellStyle name="60% - 强调文字颜色 2 2 7 2" xfId="916"/>
    <cellStyle name="60% - 强调文字颜色 2 2 8" xfId="917"/>
    <cellStyle name="60% - 强调文字颜色 2 2 8 2" xfId="918"/>
    <cellStyle name="60% - 强调文字颜色 2 2 9" xfId="919"/>
    <cellStyle name="60% - 强调文字颜色 2 2 9 2" xfId="920"/>
    <cellStyle name="60% - 强调文字颜色 2 3" xfId="921"/>
    <cellStyle name="60% - 强调文字颜色 2 3 2" xfId="922"/>
    <cellStyle name="60% - 强调文字颜色 2 3 2 2" xfId="923"/>
    <cellStyle name="60% - 强调文字颜色 2 3 3" xfId="924"/>
    <cellStyle name="60% - 强调文字颜色 2 3 3 2" xfId="925"/>
    <cellStyle name="60% - 强调文字颜色 2 3 4" xfId="926"/>
    <cellStyle name="60% - 强调文字颜色 2 4" xfId="927"/>
    <cellStyle name="60% - 强调文字颜色 2 4 2" xfId="928"/>
    <cellStyle name="60% - 强调文字颜色 2 4 2 2" xfId="929"/>
    <cellStyle name="60% - 强调文字颜色 2 4 3" xfId="930"/>
    <cellStyle name="60% - 强调文字颜色 2 4 3 2" xfId="931"/>
    <cellStyle name="60% - 强调文字颜色 2 4 4" xfId="932"/>
    <cellStyle name="60% - 强调文字颜色 2 5" xfId="933"/>
    <cellStyle name="60% - 强调文字颜色 2 5 2" xfId="934"/>
    <cellStyle name="60% - 强调文字颜色 2 5 2 2" xfId="935"/>
    <cellStyle name="60% - 强调文字颜色 2 5 3" xfId="936"/>
    <cellStyle name="60% - 强调文字颜色 2 6" xfId="937"/>
    <cellStyle name="60% - 强调文字颜色 2 6 2" xfId="938"/>
    <cellStyle name="60% - 强调文字颜色 2 7" xfId="4206"/>
    <cellStyle name="60% - 强调文字颜色 3 2" xfId="939"/>
    <cellStyle name="60% - 强调文字颜色 3 2 10" xfId="941"/>
    <cellStyle name="60% - 强调文字颜色 3 2 11" xfId="942"/>
    <cellStyle name="60% - 强调文字颜色 3 2 12" xfId="4210"/>
    <cellStyle name="60% - 强调文字颜色 3 2 2" xfId="940"/>
    <cellStyle name="60% - 强调文字颜色 3 2 2 2" xfId="943"/>
    <cellStyle name="60% - 强调文字颜色 3 2 2 2 2" xfId="944"/>
    <cellStyle name="60% - 强调文字颜色 3 2 2 3" xfId="945"/>
    <cellStyle name="60% - 强调文字颜色 3 2 2 3 2" xfId="946"/>
    <cellStyle name="60% - 强调文字颜色 3 2 2 4" xfId="947"/>
    <cellStyle name="60% - 强调文字颜色 3 2 2 4 2" xfId="948"/>
    <cellStyle name="60% - 强调文字颜色 3 2 2 5" xfId="949"/>
    <cellStyle name="60% - 强调文字颜色 3 2 2 5 2" xfId="950"/>
    <cellStyle name="60% - 强调文字颜色 3 2 2 6" xfId="951"/>
    <cellStyle name="60% - 强调文字颜色 3 2 2 7" xfId="4211"/>
    <cellStyle name="60% - 强调文字颜色 3 2 3" xfId="952"/>
    <cellStyle name="60% - 强调文字颜色 3 2 3 2" xfId="953"/>
    <cellStyle name="60% - 强调文字颜色 3 2 4" xfId="954"/>
    <cellStyle name="60% - 强调文字颜色 3 2 4 2" xfId="955"/>
    <cellStyle name="60% - 强调文字颜色 3 2 5" xfId="956"/>
    <cellStyle name="60% - 强调文字颜色 3 2 5 2" xfId="957"/>
    <cellStyle name="60% - 强调文字颜色 3 2 6" xfId="958"/>
    <cellStyle name="60% - 强调文字颜色 3 2 6 2" xfId="959"/>
    <cellStyle name="60% - 强调文字颜色 3 2 7" xfId="960"/>
    <cellStyle name="60% - 强调文字颜色 3 2 7 2" xfId="961"/>
    <cellStyle name="60% - 强调文字颜色 3 2 8" xfId="962"/>
    <cellStyle name="60% - 强调文字颜色 3 2 8 2" xfId="963"/>
    <cellStyle name="60% - 强调文字颜色 3 2 9" xfId="964"/>
    <cellStyle name="60% - 强调文字颜色 3 2 9 2" xfId="965"/>
    <cellStyle name="60% - 强调文字颜色 3 3" xfId="966"/>
    <cellStyle name="60% - 强调文字颜色 3 3 2" xfId="967"/>
    <cellStyle name="60% - 强调文字颜色 3 3 2 2" xfId="968"/>
    <cellStyle name="60% - 强调文字颜色 3 3 3" xfId="969"/>
    <cellStyle name="60% - 强调文字颜色 3 3 3 2" xfId="970"/>
    <cellStyle name="60% - 强调文字颜色 3 3 4" xfId="971"/>
    <cellStyle name="60% - 强调文字颜色 3 4" xfId="972"/>
    <cellStyle name="60% - 强调文字颜色 3 4 2" xfId="973"/>
    <cellStyle name="60% - 强调文字颜色 3 4 2 2" xfId="974"/>
    <cellStyle name="60% - 强调文字颜色 3 4 3" xfId="975"/>
    <cellStyle name="60% - 强调文字颜色 3 4 3 2" xfId="976"/>
    <cellStyle name="60% - 强调文字颜色 3 4 4" xfId="977"/>
    <cellStyle name="60% - 强调文字颜色 3 5" xfId="978"/>
    <cellStyle name="60% - 强调文字颜色 3 5 2" xfId="979"/>
    <cellStyle name="60% - 强调文字颜色 3 5 2 2" xfId="980"/>
    <cellStyle name="60% - 强调文字颜色 3 5 3" xfId="981"/>
    <cellStyle name="60% - 强调文字颜色 3 6" xfId="982"/>
    <cellStyle name="60% - 强调文字颜色 3 6 2" xfId="983"/>
    <cellStyle name="60% - 强调文字颜色 3 7" xfId="4209"/>
    <cellStyle name="60% - 强调文字颜色 4 2" xfId="984"/>
    <cellStyle name="60% - 强调文字颜色 4 2 10" xfId="986"/>
    <cellStyle name="60% - 强调文字颜色 4 2 11" xfId="987"/>
    <cellStyle name="60% - 强调文字颜色 4 2 12" xfId="4213"/>
    <cellStyle name="60% - 强调文字颜色 4 2 2" xfId="985"/>
    <cellStyle name="60% - 强调文字颜色 4 2 2 2" xfId="988"/>
    <cellStyle name="60% - 强调文字颜色 4 2 2 2 2" xfId="989"/>
    <cellStyle name="60% - 强调文字颜色 4 2 2 3" xfId="990"/>
    <cellStyle name="60% - 强调文字颜色 4 2 2 3 2" xfId="991"/>
    <cellStyle name="60% - 强调文字颜色 4 2 2 4" xfId="992"/>
    <cellStyle name="60% - 强调文字颜色 4 2 2 4 2" xfId="993"/>
    <cellStyle name="60% - 强调文字颜色 4 2 2 5" xfId="994"/>
    <cellStyle name="60% - 强调文字颜色 4 2 2 5 2" xfId="995"/>
    <cellStyle name="60% - 强调文字颜色 4 2 2 6" xfId="996"/>
    <cellStyle name="60% - 强调文字颜色 4 2 2 7" xfId="4214"/>
    <cellStyle name="60% - 强调文字颜色 4 2 3" xfId="997"/>
    <cellStyle name="60% - 强调文字颜色 4 2 3 2" xfId="998"/>
    <cellStyle name="60% - 强调文字颜色 4 2 4" xfId="999"/>
    <cellStyle name="60% - 强调文字颜色 4 2 4 2" xfId="1000"/>
    <cellStyle name="60% - 强调文字颜色 4 2 5" xfId="1001"/>
    <cellStyle name="60% - 强调文字颜色 4 2 5 2" xfId="1002"/>
    <cellStyle name="60% - 强调文字颜色 4 2 6" xfId="1003"/>
    <cellStyle name="60% - 强调文字颜色 4 2 6 2" xfId="1004"/>
    <cellStyle name="60% - 强调文字颜色 4 2 7" xfId="1005"/>
    <cellStyle name="60% - 强调文字颜色 4 2 7 2" xfId="1006"/>
    <cellStyle name="60% - 强调文字颜色 4 2 8" xfId="1007"/>
    <cellStyle name="60% - 强调文字颜色 4 2 8 2" xfId="1008"/>
    <cellStyle name="60% - 强调文字颜色 4 2 9" xfId="1009"/>
    <cellStyle name="60% - 强调文字颜色 4 2 9 2" xfId="1010"/>
    <cellStyle name="60% - 强调文字颜色 4 3" xfId="1011"/>
    <cellStyle name="60% - 强调文字颜色 4 3 2" xfId="1012"/>
    <cellStyle name="60% - 强调文字颜色 4 3 2 2" xfId="1013"/>
    <cellStyle name="60% - 强调文字颜色 4 3 3" xfId="1014"/>
    <cellStyle name="60% - 强调文字颜色 4 3 3 2" xfId="1015"/>
    <cellStyle name="60% - 强调文字颜色 4 3 4" xfId="1016"/>
    <cellStyle name="60% - 强调文字颜色 4 4" xfId="1017"/>
    <cellStyle name="60% - 强调文字颜色 4 4 2" xfId="1018"/>
    <cellStyle name="60% - 强调文字颜色 4 4 2 2" xfId="1019"/>
    <cellStyle name="60% - 强调文字颜色 4 4 3" xfId="1020"/>
    <cellStyle name="60% - 强调文字颜色 4 4 3 2" xfId="1021"/>
    <cellStyle name="60% - 强调文字颜色 4 4 4" xfId="1022"/>
    <cellStyle name="60% - 强调文字颜色 4 5" xfId="1023"/>
    <cellStyle name="60% - 强调文字颜色 4 5 2" xfId="1024"/>
    <cellStyle name="60% - 强调文字颜色 4 5 2 2" xfId="1025"/>
    <cellStyle name="60% - 强调文字颜色 4 5 3" xfId="1026"/>
    <cellStyle name="60% - 强调文字颜色 4 6" xfId="1027"/>
    <cellStyle name="60% - 强调文字颜色 4 6 2" xfId="1028"/>
    <cellStyle name="60% - 强调文字颜色 4 7" xfId="4212"/>
    <cellStyle name="60% - 强调文字颜色 5 2" xfId="1029"/>
    <cellStyle name="60% - 强调文字颜色 5 2 10" xfId="1031"/>
    <cellStyle name="60% - 强调文字颜色 5 2 11" xfId="1032"/>
    <cellStyle name="60% - 强调文字颜色 5 2 12" xfId="4216"/>
    <cellStyle name="60% - 强调文字颜色 5 2 2" xfId="1030"/>
    <cellStyle name="60% - 强调文字颜色 5 2 2 2" xfId="1033"/>
    <cellStyle name="60% - 强调文字颜色 5 2 2 2 2" xfId="1034"/>
    <cellStyle name="60% - 强调文字颜色 5 2 2 3" xfId="1035"/>
    <cellStyle name="60% - 强调文字颜色 5 2 2 3 2" xfId="1036"/>
    <cellStyle name="60% - 强调文字颜色 5 2 2 4" xfId="1037"/>
    <cellStyle name="60% - 强调文字颜色 5 2 2 4 2" xfId="1038"/>
    <cellStyle name="60% - 强调文字颜色 5 2 2 5" xfId="1039"/>
    <cellStyle name="60% - 强调文字颜色 5 2 2 5 2" xfId="1040"/>
    <cellStyle name="60% - 强调文字颜色 5 2 2 6" xfId="1041"/>
    <cellStyle name="60% - 强调文字颜色 5 2 2 7" xfId="4217"/>
    <cellStyle name="60% - 强调文字颜色 5 2 3" xfId="1042"/>
    <cellStyle name="60% - 强调文字颜色 5 2 3 2" xfId="1043"/>
    <cellStyle name="60% - 强调文字颜色 5 2 4" xfId="1044"/>
    <cellStyle name="60% - 强调文字颜色 5 2 4 2" xfId="1045"/>
    <cellStyle name="60% - 强调文字颜色 5 2 5" xfId="1046"/>
    <cellStyle name="60% - 强调文字颜色 5 2 5 2" xfId="1047"/>
    <cellStyle name="60% - 强调文字颜色 5 2 6" xfId="1048"/>
    <cellStyle name="60% - 强调文字颜色 5 2 6 2" xfId="1049"/>
    <cellStyle name="60% - 强调文字颜色 5 2 7" xfId="1050"/>
    <cellStyle name="60% - 强调文字颜色 5 2 7 2" xfId="1051"/>
    <cellStyle name="60% - 强调文字颜色 5 2 8" xfId="1052"/>
    <cellStyle name="60% - 强调文字颜色 5 2 8 2" xfId="1053"/>
    <cellStyle name="60% - 强调文字颜色 5 2 9" xfId="1054"/>
    <cellStyle name="60% - 强调文字颜色 5 2 9 2" xfId="1055"/>
    <cellStyle name="60% - 强调文字颜色 5 3" xfId="1056"/>
    <cellStyle name="60% - 强调文字颜色 5 3 2" xfId="1057"/>
    <cellStyle name="60% - 强调文字颜色 5 3 2 2" xfId="1058"/>
    <cellStyle name="60% - 强调文字颜色 5 3 3" xfId="1059"/>
    <cellStyle name="60% - 强调文字颜色 5 3 3 2" xfId="1060"/>
    <cellStyle name="60% - 强调文字颜色 5 3 4" xfId="1061"/>
    <cellStyle name="60% - 强调文字颜色 5 4" xfId="1062"/>
    <cellStyle name="60% - 强调文字颜色 5 4 2" xfId="1063"/>
    <cellStyle name="60% - 强调文字颜色 5 4 2 2" xfId="1064"/>
    <cellStyle name="60% - 强调文字颜色 5 4 3" xfId="1065"/>
    <cellStyle name="60% - 强调文字颜色 5 4 3 2" xfId="1066"/>
    <cellStyle name="60% - 强调文字颜色 5 4 4" xfId="1067"/>
    <cellStyle name="60% - 强调文字颜色 5 5" xfId="1068"/>
    <cellStyle name="60% - 强调文字颜色 5 5 2" xfId="1069"/>
    <cellStyle name="60% - 强调文字颜色 5 5 2 2" xfId="1070"/>
    <cellStyle name="60% - 强调文字颜色 5 5 3" xfId="1071"/>
    <cellStyle name="60% - 强调文字颜色 5 6" xfId="1072"/>
    <cellStyle name="60% - 强调文字颜色 5 6 2" xfId="1073"/>
    <cellStyle name="60% - 强调文字颜色 5 7" xfId="4215"/>
    <cellStyle name="60% - 强调文字颜色 6 2" xfId="1074"/>
    <cellStyle name="60% - 强调文字颜色 6 2 10" xfId="1076"/>
    <cellStyle name="60% - 强调文字颜色 6 2 11" xfId="1077"/>
    <cellStyle name="60% - 强调文字颜色 6 2 12" xfId="4219"/>
    <cellStyle name="60% - 强调文字颜色 6 2 2" xfId="1075"/>
    <cellStyle name="60% - 强调文字颜色 6 2 2 2" xfId="1078"/>
    <cellStyle name="60% - 强调文字颜色 6 2 2 2 2" xfId="1079"/>
    <cellStyle name="60% - 强调文字颜色 6 2 2 3" xfId="1080"/>
    <cellStyle name="60% - 强调文字颜色 6 2 2 3 2" xfId="1081"/>
    <cellStyle name="60% - 强调文字颜色 6 2 2 4" xfId="1082"/>
    <cellStyle name="60% - 强调文字颜色 6 2 2 4 2" xfId="1083"/>
    <cellStyle name="60% - 强调文字颜色 6 2 2 5" xfId="1084"/>
    <cellStyle name="60% - 强调文字颜色 6 2 2 5 2" xfId="1085"/>
    <cellStyle name="60% - 强调文字颜色 6 2 2 6" xfId="1086"/>
    <cellStyle name="60% - 强调文字颜色 6 2 2 7" xfId="4220"/>
    <cellStyle name="60% - 强调文字颜色 6 2 3" xfId="1087"/>
    <cellStyle name="60% - 强调文字颜色 6 2 3 2" xfId="1088"/>
    <cellStyle name="60% - 强调文字颜色 6 2 4" xfId="1089"/>
    <cellStyle name="60% - 强调文字颜色 6 2 4 2" xfId="1090"/>
    <cellStyle name="60% - 强调文字颜色 6 2 5" xfId="1091"/>
    <cellStyle name="60% - 强调文字颜色 6 2 5 2" xfId="1092"/>
    <cellStyle name="60% - 强调文字颜色 6 2 6" xfId="1093"/>
    <cellStyle name="60% - 强调文字颜色 6 2 6 2" xfId="1094"/>
    <cellStyle name="60% - 强调文字颜色 6 2 7" xfId="1095"/>
    <cellStyle name="60% - 强调文字颜色 6 2 7 2" xfId="1096"/>
    <cellStyle name="60% - 强调文字颜色 6 2 8" xfId="1097"/>
    <cellStyle name="60% - 强调文字颜色 6 2 8 2" xfId="1098"/>
    <cellStyle name="60% - 强调文字颜色 6 2 9" xfId="1099"/>
    <cellStyle name="60% - 强调文字颜色 6 2 9 2" xfId="1100"/>
    <cellStyle name="60% - 强调文字颜色 6 3" xfId="1101"/>
    <cellStyle name="60% - 强调文字颜色 6 3 2" xfId="1102"/>
    <cellStyle name="60% - 强调文字颜色 6 3 2 2" xfId="1103"/>
    <cellStyle name="60% - 强调文字颜色 6 3 3" xfId="1104"/>
    <cellStyle name="60% - 强调文字颜色 6 3 3 2" xfId="1105"/>
    <cellStyle name="60% - 强调文字颜色 6 3 4" xfId="1106"/>
    <cellStyle name="60% - 强调文字颜色 6 4" xfId="1107"/>
    <cellStyle name="60% - 强调文字颜色 6 4 2" xfId="1108"/>
    <cellStyle name="60% - 强调文字颜色 6 4 2 2" xfId="1109"/>
    <cellStyle name="60% - 强调文字颜色 6 4 3" xfId="1110"/>
    <cellStyle name="60% - 强调文字颜色 6 4 3 2" xfId="1111"/>
    <cellStyle name="60% - 强调文字颜色 6 4 4" xfId="1112"/>
    <cellStyle name="60% - 强调文字颜色 6 5" xfId="1113"/>
    <cellStyle name="60% - 强调文字颜色 6 5 2" xfId="1114"/>
    <cellStyle name="60% - 强调文字颜色 6 5 2 2" xfId="1115"/>
    <cellStyle name="60% - 强调文字颜色 6 5 3" xfId="1116"/>
    <cellStyle name="60% - 强调文字颜色 6 6" xfId="1117"/>
    <cellStyle name="60% - 强调文字颜色 6 6 2" xfId="1118"/>
    <cellStyle name="60% - 强调文字颜色 6 7" xfId="4218"/>
    <cellStyle name="6mal" xfId="1119"/>
    <cellStyle name="Accent1" xfId="1120"/>
    <cellStyle name="Accent1 - 20%" xfId="1121"/>
    <cellStyle name="Accent1 - 20% 2" xfId="1122"/>
    <cellStyle name="Accent1 - 40%" xfId="1123"/>
    <cellStyle name="Accent1 - 40% 2" xfId="1124"/>
    <cellStyle name="Accent1 - 60%" xfId="1125"/>
    <cellStyle name="Accent1 - 60% 2" xfId="1126"/>
    <cellStyle name="Accent1 2" xfId="1127"/>
    <cellStyle name="Accent1_2006年33甘肃" xfId="1128"/>
    <cellStyle name="Accent2" xfId="1129"/>
    <cellStyle name="Accent2 - 20%" xfId="1130"/>
    <cellStyle name="Accent2 - 20% 2" xfId="1131"/>
    <cellStyle name="Accent2 - 40%" xfId="1132"/>
    <cellStyle name="Accent2 - 40% 2" xfId="1133"/>
    <cellStyle name="Accent2 - 60%" xfId="1134"/>
    <cellStyle name="Accent2 - 60% 2" xfId="1135"/>
    <cellStyle name="Accent2 2" xfId="1136"/>
    <cellStyle name="Accent2_2006年33甘肃" xfId="1137"/>
    <cellStyle name="Accent3" xfId="1138"/>
    <cellStyle name="Accent3 - 20%" xfId="1139"/>
    <cellStyle name="Accent3 - 20% 2" xfId="1140"/>
    <cellStyle name="Accent3 - 40%" xfId="1141"/>
    <cellStyle name="Accent3 - 40% 2" xfId="1142"/>
    <cellStyle name="Accent3 - 60%" xfId="1143"/>
    <cellStyle name="Accent3 - 60% 2" xfId="1144"/>
    <cellStyle name="Accent3 2" xfId="1145"/>
    <cellStyle name="Accent3_2006年33甘肃" xfId="1146"/>
    <cellStyle name="Accent4" xfId="1147"/>
    <cellStyle name="Accent4 - 20%" xfId="1148"/>
    <cellStyle name="Accent4 - 20% 2" xfId="1149"/>
    <cellStyle name="Accent4 - 40%" xfId="1150"/>
    <cellStyle name="Accent4 - 40% 2" xfId="1151"/>
    <cellStyle name="Accent4 - 60%" xfId="1152"/>
    <cellStyle name="Accent4 - 60% 2" xfId="1153"/>
    <cellStyle name="Accent4 2" xfId="1154"/>
    <cellStyle name="Accent4_公安安全支出补充表5.14" xfId="1155"/>
    <cellStyle name="Accent5" xfId="1156"/>
    <cellStyle name="Accent5 - 20%" xfId="1157"/>
    <cellStyle name="Accent5 - 20% 2" xfId="1158"/>
    <cellStyle name="Accent5 - 40%" xfId="1159"/>
    <cellStyle name="Accent5 - 40% 2" xfId="1160"/>
    <cellStyle name="Accent5 - 60%" xfId="1161"/>
    <cellStyle name="Accent5 - 60% 2" xfId="1162"/>
    <cellStyle name="Accent5 2" xfId="1163"/>
    <cellStyle name="Accent5_公安安全支出补充表5.14" xfId="1164"/>
    <cellStyle name="Accent6" xfId="1165"/>
    <cellStyle name="Accent6 - 20%" xfId="1166"/>
    <cellStyle name="Accent6 - 20% 2" xfId="1167"/>
    <cellStyle name="Accent6 - 40%" xfId="1168"/>
    <cellStyle name="Accent6 - 40% 2" xfId="1169"/>
    <cellStyle name="Accent6 - 60%" xfId="1170"/>
    <cellStyle name="Accent6 - 60% 2" xfId="1171"/>
    <cellStyle name="Accent6 2" xfId="1172"/>
    <cellStyle name="Accent6_2006年33甘肃" xfId="1173"/>
    <cellStyle name="Æõ" xfId="1174"/>
    <cellStyle name="Æõ 2" xfId="1175"/>
    <cellStyle name="Æõí¨" xfId="1176"/>
    <cellStyle name="Æõí¨ 2" xfId="1177"/>
    <cellStyle name="args.style" xfId="1178"/>
    <cellStyle name="Bad" xfId="1179"/>
    <cellStyle name="Bad 2" xfId="1180"/>
    <cellStyle name="Black" xfId="1181"/>
    <cellStyle name="Border" xfId="1182"/>
    <cellStyle name="Ç§·" xfId="1183"/>
    <cellStyle name="Ç§· 2" xfId="1184"/>
    <cellStyle name="Ç§·öî»" xfId="1185"/>
    <cellStyle name="Ç§·öî» 2" xfId="1186"/>
    <cellStyle name="Ç§·öî»[0]" xfId="1187"/>
    <cellStyle name="Ç§·öî»[0] 2" xfId="1188"/>
    <cellStyle name="Ç§î»" xfId="1189"/>
    <cellStyle name="Ç§î» 2" xfId="1190"/>
    <cellStyle name="Ç§î»[0]" xfId="1191"/>
    <cellStyle name="Ç§î»[0] 2" xfId="1192"/>
    <cellStyle name="Ç§î»·ö¸" xfId="1193"/>
    <cellStyle name="Ç§î»·ö¸ 2" xfId="1194"/>
    <cellStyle name="Calc Currency (0)" xfId="1195"/>
    <cellStyle name="Calculation" xfId="1196"/>
    <cellStyle name="Calculation 2" xfId="1197"/>
    <cellStyle name="Check Cell" xfId="1198"/>
    <cellStyle name="Check Cell 2" xfId="1199"/>
    <cellStyle name="Comma" xfId="1200"/>
    <cellStyle name="Comma [0]" xfId="1201"/>
    <cellStyle name="Comma 2" xfId="1202"/>
    <cellStyle name="comma zerodec" xfId="1203"/>
    <cellStyle name="Comma_!!!GO" xfId="1204"/>
    <cellStyle name="comma-d" xfId="1205"/>
    <cellStyle name="Currency" xfId="1206"/>
    <cellStyle name="Currency [0]" xfId="1207"/>
    <cellStyle name="Currency 2" xfId="1208"/>
    <cellStyle name="Currency_!!!GO" xfId="1209"/>
    <cellStyle name="Currency1" xfId="1210"/>
    <cellStyle name="Date" xfId="1211"/>
    <cellStyle name="Dezimal [0]_laroux" xfId="1212"/>
    <cellStyle name="Dezimal_laroux" xfId="1213"/>
    <cellStyle name="Dollar (zero dec)" xfId="1214"/>
    <cellStyle name="Excel Built-in Normal" xfId="1215"/>
    <cellStyle name="Excel Built-in Normal 2" xfId="1216"/>
    <cellStyle name="Explanatory Text" xfId="1217"/>
    <cellStyle name="Explanatory Text 2" xfId="1218"/>
    <cellStyle name="Fixed" xfId="1219"/>
    <cellStyle name="Followed Hyperlink_AheadBehind.xls Chart 23" xfId="1220"/>
    <cellStyle name="Good" xfId="1221"/>
    <cellStyle name="Good 2" xfId="1222"/>
    <cellStyle name="Grey" xfId="1223"/>
    <cellStyle name="Header1" xfId="1224"/>
    <cellStyle name="Header2" xfId="1225"/>
    <cellStyle name="Heading 1" xfId="1226"/>
    <cellStyle name="Heading 1 2" xfId="1227"/>
    <cellStyle name="Heading 2" xfId="1228"/>
    <cellStyle name="Heading 2 2" xfId="1229"/>
    <cellStyle name="Heading 3" xfId="1230"/>
    <cellStyle name="Heading 3 2" xfId="1231"/>
    <cellStyle name="Heading 4" xfId="1232"/>
    <cellStyle name="Heading 4 2" xfId="1233"/>
    <cellStyle name="HEADING1" xfId="1234"/>
    <cellStyle name="HEADING2" xfId="1235"/>
    <cellStyle name="Hyperlink_AheadBehind.xls Chart 23" xfId="1236"/>
    <cellStyle name="Input" xfId="1237"/>
    <cellStyle name="Input [yellow]" xfId="1238"/>
    <cellStyle name="Input 2" xfId="1239"/>
    <cellStyle name="Input Cells" xfId="1240"/>
    <cellStyle name="Input Cells 2" xfId="1241"/>
    <cellStyle name="Linked Cell" xfId="1242"/>
    <cellStyle name="Linked Cell 2" xfId="1243"/>
    <cellStyle name="Linked Cells" xfId="1244"/>
    <cellStyle name="Linked Cells 2" xfId="1245"/>
    <cellStyle name="Millares [0]_96 Risk" xfId="1246"/>
    <cellStyle name="Millares_96 Risk" xfId="1247"/>
    <cellStyle name="Milliers [0]_!!!GO" xfId="1248"/>
    <cellStyle name="Milliers_!!!GO" xfId="1249"/>
    <cellStyle name="Moneda [0]_96 Risk" xfId="1250"/>
    <cellStyle name="Moneda_96 Risk" xfId="1251"/>
    <cellStyle name="Mon閠aire [0]_!!!GO" xfId="1252"/>
    <cellStyle name="Mon閠aire_!!!GO" xfId="1253"/>
    <cellStyle name="Neutral" xfId="1254"/>
    <cellStyle name="Neutral 2" xfId="1255"/>
    <cellStyle name="New Times Roman" xfId="1256"/>
    <cellStyle name="no dec" xfId="2"/>
    <cellStyle name="Non défini" xfId="1257"/>
    <cellStyle name="Non défini 2" xfId="1258"/>
    <cellStyle name="Norma,_laroux_4_营业在建 (2)_E21" xfId="1259"/>
    <cellStyle name="Normal" xfId="1260"/>
    <cellStyle name="Normal - Style1" xfId="1261"/>
    <cellStyle name="Normal 2" xfId="1262"/>
    <cellStyle name="Normal_!!!GO" xfId="1263"/>
    <cellStyle name="Note" xfId="1264"/>
    <cellStyle name="Note 2" xfId="1265"/>
    <cellStyle name="Output" xfId="1266"/>
    <cellStyle name="Output 2" xfId="1267"/>
    <cellStyle name="per.style" xfId="1268"/>
    <cellStyle name="Percent" xfId="1269"/>
    <cellStyle name="Percent [2]" xfId="1270"/>
    <cellStyle name="Percent 2" xfId="1271"/>
    <cellStyle name="Percent_!!!GO" xfId="1272"/>
    <cellStyle name="Pourcentage_pldt" xfId="1273"/>
    <cellStyle name="PSChar" xfId="1274"/>
    <cellStyle name="PSDate" xfId="1275"/>
    <cellStyle name="PSDec" xfId="1276"/>
    <cellStyle name="PSHeading" xfId="1277"/>
    <cellStyle name="PSInt" xfId="1278"/>
    <cellStyle name="PSSpacer" xfId="1279"/>
    <cellStyle name="Red" xfId="1280"/>
    <cellStyle name="RowLevel_0" xfId="1281"/>
    <cellStyle name="sstot" xfId="1282"/>
    <cellStyle name="sstot 2" xfId="1283"/>
    <cellStyle name="Standard_AREAS" xfId="1284"/>
    <cellStyle name="t" xfId="1285"/>
    <cellStyle name="t 2" xfId="1286"/>
    <cellStyle name="t_HVAC Equipment (3)" xfId="1287"/>
    <cellStyle name="t_HVAC Equipment (3) 2" xfId="1288"/>
    <cellStyle name="Title" xfId="1289"/>
    <cellStyle name="Title 2" xfId="1290"/>
    <cellStyle name="Total" xfId="1291"/>
    <cellStyle name="Tusental (0)_pldt" xfId="1292"/>
    <cellStyle name="Tusental_pldt" xfId="1293"/>
    <cellStyle name="Valuta (0)_pldt" xfId="1294"/>
    <cellStyle name="Valuta_pldt" xfId="1295"/>
    <cellStyle name="Warning Text" xfId="1296"/>
    <cellStyle name="Warning Text 2" xfId="1297"/>
    <cellStyle name="百" xfId="1298"/>
    <cellStyle name="百 2" xfId="1299"/>
    <cellStyle name="百_03-17" xfId="1300"/>
    <cellStyle name="百_03-17 2" xfId="1301"/>
    <cellStyle name="百_04-19" xfId="1302"/>
    <cellStyle name="百_04-19 2" xfId="1303"/>
    <cellStyle name="百_05" xfId="1304"/>
    <cellStyle name="百_05 2" xfId="1305"/>
    <cellStyle name="百_2005-18" xfId="1306"/>
    <cellStyle name="百_2005-18 2" xfId="1307"/>
    <cellStyle name="百_2005-19" xfId="1308"/>
    <cellStyle name="百_2005-19 2" xfId="1309"/>
    <cellStyle name="百_NJ09-03" xfId="1310"/>
    <cellStyle name="百_NJ09-03 2" xfId="1311"/>
    <cellStyle name="百_NJ09-04" xfId="1312"/>
    <cellStyle name="百_NJ09-04 2" xfId="1313"/>
    <cellStyle name="百_NJ09-05" xfId="1314"/>
    <cellStyle name="百_NJ09-05 2" xfId="1315"/>
    <cellStyle name="百_NJ09-07" xfId="1316"/>
    <cellStyle name="百_NJ09-07 2" xfId="1317"/>
    <cellStyle name="百_NJ09-08" xfId="1318"/>
    <cellStyle name="百_NJ09-08 2" xfId="1319"/>
    <cellStyle name="百_NJ17-07" xfId="1320"/>
    <cellStyle name="百_NJ17-07 2" xfId="1321"/>
    <cellStyle name="百_NJ17-08" xfId="1322"/>
    <cellStyle name="百_NJ17-08 2" xfId="1323"/>
    <cellStyle name="百_NJ17-11" xfId="1324"/>
    <cellStyle name="百_NJ17-11 2" xfId="1325"/>
    <cellStyle name="百_NJ17-16" xfId="1326"/>
    <cellStyle name="百_NJ17-16 2" xfId="1327"/>
    <cellStyle name="百_NJ17-18" xfId="1328"/>
    <cellStyle name="百_NJ17-18 2" xfId="1329"/>
    <cellStyle name="百_NJ17-19" xfId="1330"/>
    <cellStyle name="百_NJ17-19 2" xfId="1331"/>
    <cellStyle name="百_NJ17-21" xfId="1332"/>
    <cellStyle name="百_NJ17-21 2" xfId="1333"/>
    <cellStyle name="百_NJ17-22" xfId="1334"/>
    <cellStyle name="百_NJ17-22 2" xfId="1335"/>
    <cellStyle name="百_NJ17-23" xfId="1336"/>
    <cellStyle name="百_NJ17-23 2" xfId="1337"/>
    <cellStyle name="百_NJ17-25" xfId="1338"/>
    <cellStyle name="百_NJ17-25 2" xfId="1339"/>
    <cellStyle name="百_NJ17-26" xfId="1340"/>
    <cellStyle name="百_NJ17-26 2" xfId="1341"/>
    <cellStyle name="百_NJ17-27" xfId="1342"/>
    <cellStyle name="百_NJ17-27 2" xfId="1343"/>
    <cellStyle name="百_NJ17-28" xfId="1344"/>
    <cellStyle name="百_NJ17-28 2" xfId="1345"/>
    <cellStyle name="百_NJ17-33" xfId="1346"/>
    <cellStyle name="百_NJ17-33 2" xfId="1347"/>
    <cellStyle name="百_NJ17-34" xfId="1348"/>
    <cellStyle name="百_NJ17-34 2" xfId="1349"/>
    <cellStyle name="百_NJ17-35" xfId="1350"/>
    <cellStyle name="百_NJ17-35 2" xfId="1351"/>
    <cellStyle name="百_NJ17-36" xfId="1352"/>
    <cellStyle name="百_NJ17-36 2" xfId="1353"/>
    <cellStyle name="百_NJ17-37" xfId="1354"/>
    <cellStyle name="百_NJ17-37 2" xfId="1355"/>
    <cellStyle name="百_NJ17-39" xfId="1356"/>
    <cellStyle name="百_NJ17-39 2" xfId="1357"/>
    <cellStyle name="百_NJ17-42" xfId="1358"/>
    <cellStyle name="百_NJ17-42 2" xfId="1359"/>
    <cellStyle name="百_NJ17-47" xfId="1360"/>
    <cellStyle name="百_NJ17-47 2" xfId="1361"/>
    <cellStyle name="百_NJ17-54" xfId="1362"/>
    <cellStyle name="百_NJ17-54 2" xfId="1363"/>
    <cellStyle name="百_NJ17-60" xfId="1364"/>
    <cellStyle name="百_NJ17-60 2" xfId="1365"/>
    <cellStyle name="百_NJ17-62" xfId="1366"/>
    <cellStyle name="百_NJ17-62 2" xfId="1367"/>
    <cellStyle name="百_NJ18-01" xfId="1368"/>
    <cellStyle name="百_NJ18-01 2" xfId="1369"/>
    <cellStyle name="百_NJ18-02" xfId="1370"/>
    <cellStyle name="百_NJ18-02 2" xfId="1371"/>
    <cellStyle name="百_NJ18-03" xfId="1372"/>
    <cellStyle name="百_NJ18-03 2" xfId="1373"/>
    <cellStyle name="百_NJ18-04" xfId="1374"/>
    <cellStyle name="百_NJ18-04 2" xfId="1375"/>
    <cellStyle name="百_NJ18-05" xfId="1376"/>
    <cellStyle name="百_NJ18-05 2" xfId="1377"/>
    <cellStyle name="百_NJ18-06" xfId="1378"/>
    <cellStyle name="百_NJ18-06 2" xfId="1379"/>
    <cellStyle name="百_NJ18-07" xfId="1380"/>
    <cellStyle name="百_NJ18-07 2" xfId="1381"/>
    <cellStyle name="百_NJ18-08" xfId="1382"/>
    <cellStyle name="百_NJ18-08 2" xfId="1383"/>
    <cellStyle name="百_NJ18-09" xfId="1384"/>
    <cellStyle name="百_NJ18-09 2" xfId="1385"/>
    <cellStyle name="百_NJ18-10" xfId="1386"/>
    <cellStyle name="百_NJ18-10 2" xfId="1387"/>
    <cellStyle name="百_NJ18-11" xfId="1388"/>
    <cellStyle name="百_NJ18-11 2" xfId="1389"/>
    <cellStyle name="百_NJ18-12" xfId="1390"/>
    <cellStyle name="百_NJ18-12 2" xfId="1391"/>
    <cellStyle name="百_NJ18-13" xfId="1392"/>
    <cellStyle name="百_NJ18-13 2" xfId="1393"/>
    <cellStyle name="百_NJ18-14" xfId="1394"/>
    <cellStyle name="百_NJ18-14 2" xfId="1395"/>
    <cellStyle name="百_NJ18-17" xfId="1396"/>
    <cellStyle name="百_NJ18-17 2" xfId="1397"/>
    <cellStyle name="百_NJ18-18" xfId="1398"/>
    <cellStyle name="百_NJ18-18 2" xfId="1399"/>
    <cellStyle name="百_NJ18-19" xfId="1400"/>
    <cellStyle name="百_NJ18-19 2" xfId="1401"/>
    <cellStyle name="百_NJ18-21" xfId="1402"/>
    <cellStyle name="百_NJ18-21 2" xfId="1403"/>
    <cellStyle name="百_NJ18-23" xfId="1404"/>
    <cellStyle name="百_NJ18-23 2" xfId="1405"/>
    <cellStyle name="百_NJ18-27" xfId="1406"/>
    <cellStyle name="百_NJ18-27 2" xfId="1407"/>
    <cellStyle name="百_NJ18-32" xfId="1408"/>
    <cellStyle name="百_NJ18-32 2" xfId="1409"/>
    <cellStyle name="百_NJ18-33" xfId="1410"/>
    <cellStyle name="百_NJ18-33 2" xfId="1411"/>
    <cellStyle name="百_NJ18-34" xfId="1412"/>
    <cellStyle name="百_NJ18-34 2" xfId="1413"/>
    <cellStyle name="百_NJ18-38" xfId="1414"/>
    <cellStyle name="百_NJ18-38 2" xfId="1415"/>
    <cellStyle name="百_NJ18-39" xfId="1416"/>
    <cellStyle name="百_NJ18-39 2" xfId="1417"/>
    <cellStyle name="百_NJ18-43" xfId="1418"/>
    <cellStyle name="百_NJ18-43 2" xfId="1419"/>
    <cellStyle name="百_封面" xfId="1420"/>
    <cellStyle name="百_封面 2" xfId="1421"/>
    <cellStyle name="百分比 2" xfId="1422"/>
    <cellStyle name="百分比 2 2" xfId="1423"/>
    <cellStyle name="百分比 3" xfId="1424"/>
    <cellStyle name="百分比 3 2" xfId="1425"/>
    <cellStyle name="百分比 4" xfId="1426"/>
    <cellStyle name="百分比 4 2" xfId="1427"/>
    <cellStyle name="捠壿 [0.00]_Region Orders (2)" xfId="1428"/>
    <cellStyle name="捠壿_Region Orders (2)" xfId="1429"/>
    <cellStyle name="编号" xfId="1430"/>
    <cellStyle name="标题 1 2" xfId="1432"/>
    <cellStyle name="标题 1 2 10" xfId="1434"/>
    <cellStyle name="标题 1 2 11" xfId="1435"/>
    <cellStyle name="标题 1 2 12" xfId="4223"/>
    <cellStyle name="标题 1 2 2" xfId="1433"/>
    <cellStyle name="标题 1 2 2 2" xfId="1436"/>
    <cellStyle name="标题 1 2 2 2 2" xfId="1437"/>
    <cellStyle name="标题 1 2 2 3" xfId="1438"/>
    <cellStyle name="标题 1 2 2 3 2" xfId="1439"/>
    <cellStyle name="标题 1 2 2 4" xfId="1440"/>
    <cellStyle name="标题 1 2 2 4 2" xfId="1441"/>
    <cellStyle name="标题 1 2 2 5" xfId="1442"/>
    <cellStyle name="标题 1 2 2 5 2" xfId="1443"/>
    <cellStyle name="标题 1 2 2 6" xfId="1444"/>
    <cellStyle name="标题 1 2 2 7" xfId="4224"/>
    <cellStyle name="标题 1 2 3" xfId="1445"/>
    <cellStyle name="标题 1 2 3 2" xfId="1446"/>
    <cellStyle name="标题 1 2 4" xfId="1447"/>
    <cellStyle name="标题 1 2 4 2" xfId="1448"/>
    <cellStyle name="标题 1 2 5" xfId="1449"/>
    <cellStyle name="标题 1 2 5 2" xfId="1450"/>
    <cellStyle name="标题 1 2 6" xfId="1451"/>
    <cellStyle name="标题 1 2 6 2" xfId="1452"/>
    <cellStyle name="标题 1 2 7" xfId="1453"/>
    <cellStyle name="标题 1 2 7 2" xfId="1454"/>
    <cellStyle name="标题 1 2 8" xfId="1455"/>
    <cellStyle name="标题 1 2 8 2" xfId="1456"/>
    <cellStyle name="标题 1 2 9" xfId="1457"/>
    <cellStyle name="标题 1 2 9 2" xfId="1458"/>
    <cellStyle name="标题 1 3" xfId="1459"/>
    <cellStyle name="标题 1 3 2" xfId="1460"/>
    <cellStyle name="标题 1 3 2 2" xfId="1461"/>
    <cellStyle name="标题 1 3 3" xfId="1462"/>
    <cellStyle name="标题 1 3 3 2" xfId="1463"/>
    <cellStyle name="标题 1 3 4" xfId="1464"/>
    <cellStyle name="标题 1 4" xfId="1465"/>
    <cellStyle name="标题 1 4 2" xfId="1466"/>
    <cellStyle name="标题 1 4 2 2" xfId="1467"/>
    <cellStyle name="标题 1 4 3" xfId="1468"/>
    <cellStyle name="标题 1 4 3 2" xfId="1469"/>
    <cellStyle name="标题 1 4 4" xfId="1470"/>
    <cellStyle name="标题 1 5" xfId="1471"/>
    <cellStyle name="标题 1 5 2" xfId="1472"/>
    <cellStyle name="标题 1 5 2 2" xfId="1473"/>
    <cellStyle name="标题 1 5 3" xfId="1474"/>
    <cellStyle name="标题 1 6" xfId="1475"/>
    <cellStyle name="标题 1 6 2" xfId="1476"/>
    <cellStyle name="标题 1 7" xfId="4222"/>
    <cellStyle name="标题 10" xfId="4221"/>
    <cellStyle name="标题 2 2" xfId="1477"/>
    <cellStyle name="标题 2 2 10" xfId="1479"/>
    <cellStyle name="标题 2 2 11" xfId="1480"/>
    <cellStyle name="标题 2 2 12" xfId="4226"/>
    <cellStyle name="标题 2 2 2" xfId="1478"/>
    <cellStyle name="标题 2 2 2 2" xfId="1481"/>
    <cellStyle name="标题 2 2 2 2 2" xfId="1482"/>
    <cellStyle name="标题 2 2 2 3" xfId="1483"/>
    <cellStyle name="标题 2 2 2 3 2" xfId="1484"/>
    <cellStyle name="标题 2 2 2 4" xfId="1485"/>
    <cellStyle name="标题 2 2 2 4 2" xfId="1486"/>
    <cellStyle name="标题 2 2 2 5" xfId="1487"/>
    <cellStyle name="标题 2 2 2 5 2" xfId="1488"/>
    <cellStyle name="标题 2 2 2 6" xfId="1489"/>
    <cellStyle name="标题 2 2 2 7" xfId="4227"/>
    <cellStyle name="标题 2 2 3" xfId="1490"/>
    <cellStyle name="标题 2 2 3 2" xfId="1491"/>
    <cellStyle name="标题 2 2 4" xfId="1492"/>
    <cellStyle name="标题 2 2 4 2" xfId="1493"/>
    <cellStyle name="标题 2 2 5" xfId="1494"/>
    <cellStyle name="标题 2 2 5 2" xfId="1495"/>
    <cellStyle name="标题 2 2 6" xfId="1496"/>
    <cellStyle name="标题 2 2 6 2" xfId="1497"/>
    <cellStyle name="标题 2 2 7" xfId="1498"/>
    <cellStyle name="标题 2 2 7 2" xfId="1499"/>
    <cellStyle name="标题 2 2 8" xfId="1500"/>
    <cellStyle name="标题 2 2 8 2" xfId="1501"/>
    <cellStyle name="标题 2 2 9" xfId="1502"/>
    <cellStyle name="标题 2 2 9 2" xfId="1503"/>
    <cellStyle name="标题 2 3" xfId="1504"/>
    <cellStyle name="标题 2 3 2" xfId="1505"/>
    <cellStyle name="标题 2 3 2 2" xfId="1506"/>
    <cellStyle name="标题 2 3 3" xfId="1507"/>
    <cellStyle name="标题 2 3 3 2" xfId="1508"/>
    <cellStyle name="标题 2 3 4" xfId="1509"/>
    <cellStyle name="标题 2 4" xfId="1510"/>
    <cellStyle name="标题 2 4 2" xfId="1511"/>
    <cellStyle name="标题 2 4 2 2" xfId="1512"/>
    <cellStyle name="标题 2 4 3" xfId="1513"/>
    <cellStyle name="标题 2 4 3 2" xfId="1514"/>
    <cellStyle name="标题 2 4 4" xfId="1515"/>
    <cellStyle name="标题 2 5" xfId="1516"/>
    <cellStyle name="标题 2 5 2" xfId="1517"/>
    <cellStyle name="标题 2 5 2 2" xfId="1518"/>
    <cellStyle name="标题 2 5 3" xfId="1519"/>
    <cellStyle name="标题 2 6" xfId="1520"/>
    <cellStyle name="标题 2 6 2" xfId="1521"/>
    <cellStyle name="标题 2 7" xfId="4225"/>
    <cellStyle name="标题 3 2" xfId="1522"/>
    <cellStyle name="标题 3 2 10" xfId="1524"/>
    <cellStyle name="标题 3 2 11" xfId="1525"/>
    <cellStyle name="标题 3 2 12" xfId="4229"/>
    <cellStyle name="标题 3 2 2" xfId="1523"/>
    <cellStyle name="标题 3 2 2 2" xfId="1526"/>
    <cellStyle name="标题 3 2 2 2 2" xfId="1527"/>
    <cellStyle name="标题 3 2 2 3" xfId="1528"/>
    <cellStyle name="标题 3 2 2 3 2" xfId="1529"/>
    <cellStyle name="标题 3 2 2 4" xfId="1530"/>
    <cellStyle name="标题 3 2 2 4 2" xfId="1531"/>
    <cellStyle name="标题 3 2 2 5" xfId="1532"/>
    <cellStyle name="标题 3 2 2 5 2" xfId="1533"/>
    <cellStyle name="标题 3 2 2 6" xfId="1534"/>
    <cellStyle name="标题 3 2 2 7" xfId="4230"/>
    <cellStyle name="标题 3 2 3" xfId="1535"/>
    <cellStyle name="标题 3 2 3 2" xfId="1536"/>
    <cellStyle name="标题 3 2 4" xfId="1537"/>
    <cellStyle name="标题 3 2 4 2" xfId="1538"/>
    <cellStyle name="标题 3 2 5" xfId="1539"/>
    <cellStyle name="标题 3 2 5 2" xfId="1540"/>
    <cellStyle name="标题 3 2 6" xfId="1541"/>
    <cellStyle name="标题 3 2 6 2" xfId="1542"/>
    <cellStyle name="标题 3 2 7" xfId="1543"/>
    <cellStyle name="标题 3 2 7 2" xfId="1544"/>
    <cellStyle name="标题 3 2 8" xfId="1545"/>
    <cellStyle name="标题 3 2 8 2" xfId="1546"/>
    <cellStyle name="标题 3 2 9" xfId="1547"/>
    <cellStyle name="标题 3 2 9 2" xfId="1548"/>
    <cellStyle name="标题 3 3" xfId="1549"/>
    <cellStyle name="标题 3 3 2" xfId="1550"/>
    <cellStyle name="标题 3 3 2 2" xfId="1551"/>
    <cellStyle name="标题 3 3 3" xfId="1552"/>
    <cellStyle name="标题 3 3 3 2" xfId="1553"/>
    <cellStyle name="标题 3 3 4" xfId="1554"/>
    <cellStyle name="标题 3 4" xfId="1555"/>
    <cellStyle name="标题 3 4 2" xfId="1556"/>
    <cellStyle name="标题 3 4 2 2" xfId="1557"/>
    <cellStyle name="标题 3 4 3" xfId="1558"/>
    <cellStyle name="标题 3 4 3 2" xfId="1559"/>
    <cellStyle name="标题 3 4 4" xfId="1560"/>
    <cellStyle name="标题 3 5" xfId="1561"/>
    <cellStyle name="标题 3 5 2" xfId="1562"/>
    <cellStyle name="标题 3 5 2 2" xfId="1563"/>
    <cellStyle name="标题 3 5 3" xfId="1564"/>
    <cellStyle name="标题 3 6" xfId="1565"/>
    <cellStyle name="标题 3 6 2" xfId="1566"/>
    <cellStyle name="标题 3 7" xfId="4228"/>
    <cellStyle name="标题 4 2" xfId="1567"/>
    <cellStyle name="标题 4 2 10" xfId="1569"/>
    <cellStyle name="标题 4 2 11" xfId="1570"/>
    <cellStyle name="标题 4 2 12" xfId="4232"/>
    <cellStyle name="标题 4 2 2" xfId="1568"/>
    <cellStyle name="标题 4 2 2 2" xfId="1571"/>
    <cellStyle name="标题 4 2 2 2 2" xfId="1572"/>
    <cellStyle name="标题 4 2 2 3" xfId="1573"/>
    <cellStyle name="标题 4 2 2 3 2" xfId="1574"/>
    <cellStyle name="标题 4 2 2 4" xfId="1575"/>
    <cellStyle name="标题 4 2 2 4 2" xfId="1576"/>
    <cellStyle name="标题 4 2 2 5" xfId="1577"/>
    <cellStyle name="标题 4 2 2 5 2" xfId="1578"/>
    <cellStyle name="标题 4 2 2 6" xfId="1579"/>
    <cellStyle name="标题 4 2 2 7" xfId="4233"/>
    <cellStyle name="标题 4 2 3" xfId="1580"/>
    <cellStyle name="标题 4 2 3 2" xfId="1581"/>
    <cellStyle name="标题 4 2 4" xfId="1582"/>
    <cellStyle name="标题 4 2 4 2" xfId="1583"/>
    <cellStyle name="标题 4 2 5" xfId="1584"/>
    <cellStyle name="标题 4 2 5 2" xfId="1585"/>
    <cellStyle name="标题 4 2 6" xfId="1586"/>
    <cellStyle name="标题 4 2 6 2" xfId="1587"/>
    <cellStyle name="标题 4 2 7" xfId="1588"/>
    <cellStyle name="标题 4 2 7 2" xfId="1589"/>
    <cellStyle name="标题 4 2 8" xfId="1590"/>
    <cellStyle name="标题 4 2 8 2" xfId="1591"/>
    <cellStyle name="标题 4 2 9" xfId="1592"/>
    <cellStyle name="标题 4 2 9 2" xfId="1593"/>
    <cellStyle name="标题 4 3" xfId="1594"/>
    <cellStyle name="标题 4 3 2" xfId="1595"/>
    <cellStyle name="标题 4 3 2 2" xfId="1596"/>
    <cellStyle name="标题 4 3 3" xfId="1597"/>
    <cellStyle name="标题 4 3 3 2" xfId="1598"/>
    <cellStyle name="标题 4 3 4" xfId="1599"/>
    <cellStyle name="标题 4 4" xfId="1600"/>
    <cellStyle name="标题 4 4 2" xfId="1601"/>
    <cellStyle name="标题 4 4 2 2" xfId="1602"/>
    <cellStyle name="标题 4 4 3" xfId="1603"/>
    <cellStyle name="标题 4 4 3 2" xfId="1604"/>
    <cellStyle name="标题 4 4 4" xfId="1605"/>
    <cellStyle name="标题 4 5" xfId="1606"/>
    <cellStyle name="标题 4 5 2" xfId="1607"/>
    <cellStyle name="标题 4 5 2 2" xfId="1608"/>
    <cellStyle name="标题 4 5 3" xfId="1609"/>
    <cellStyle name="标题 4 6" xfId="1610"/>
    <cellStyle name="标题 4 6 2" xfId="1611"/>
    <cellStyle name="标题 4 7" xfId="4231"/>
    <cellStyle name="标题 5" xfId="1431"/>
    <cellStyle name="标题 5 10" xfId="1613"/>
    <cellStyle name="标题 5 11" xfId="4234"/>
    <cellStyle name="标题 5 2" xfId="1612"/>
    <cellStyle name="标题 5 2 2" xfId="1614"/>
    <cellStyle name="标题 5 2 2 2" xfId="1615"/>
    <cellStyle name="标题 5 2 3" xfId="1616"/>
    <cellStyle name="标题 5 2 3 2" xfId="1617"/>
    <cellStyle name="标题 5 2 4" xfId="1618"/>
    <cellStyle name="标题 5 2 4 2" xfId="1619"/>
    <cellStyle name="标题 5 2 5" xfId="1620"/>
    <cellStyle name="标题 5 2 5 2" xfId="1621"/>
    <cellStyle name="标题 5 2 6" xfId="1622"/>
    <cellStyle name="标题 5 3" xfId="1623"/>
    <cellStyle name="标题 5 3 2" xfId="1624"/>
    <cellStyle name="标题 5 4" xfId="1625"/>
    <cellStyle name="标题 5 4 2" xfId="1626"/>
    <cellStyle name="标题 5 5" xfId="1627"/>
    <cellStyle name="标题 5 5 2" xfId="1628"/>
    <cellStyle name="标题 5 6" xfId="1629"/>
    <cellStyle name="标题 5 6 2" xfId="1630"/>
    <cellStyle name="标题 5 7" xfId="1631"/>
    <cellStyle name="标题 5 7 2" xfId="1632"/>
    <cellStyle name="标题 5 8" xfId="1633"/>
    <cellStyle name="标题 5 8 2" xfId="1634"/>
    <cellStyle name="标题 5 9" xfId="1635"/>
    <cellStyle name="标题 5 9 2" xfId="1636"/>
    <cellStyle name="标题 6" xfId="1637"/>
    <cellStyle name="标题 6 2" xfId="1638"/>
    <cellStyle name="标题 6 2 2" xfId="1639"/>
    <cellStyle name="标题 6 3" xfId="1640"/>
    <cellStyle name="标题 6 3 2" xfId="1641"/>
    <cellStyle name="标题 6 4" xfId="1642"/>
    <cellStyle name="标题 7" xfId="1643"/>
    <cellStyle name="标题 7 2" xfId="1644"/>
    <cellStyle name="标题 7 2 2" xfId="1645"/>
    <cellStyle name="标题 7 3" xfId="1646"/>
    <cellStyle name="标题 7 3 2" xfId="1647"/>
    <cellStyle name="标题 7 4" xfId="1648"/>
    <cellStyle name="标题 8" xfId="1649"/>
    <cellStyle name="标题 8 2" xfId="1650"/>
    <cellStyle name="标题 8 2 2" xfId="1651"/>
    <cellStyle name="标题 8 3" xfId="1652"/>
    <cellStyle name="标题 9" xfId="1653"/>
    <cellStyle name="标题 9 2" xfId="1654"/>
    <cellStyle name="标题1" xfId="1655"/>
    <cellStyle name="表标题" xfId="1656"/>
    <cellStyle name="表标题 2" xfId="1657"/>
    <cellStyle name="部门" xfId="1658"/>
    <cellStyle name="差 2" xfId="1659"/>
    <cellStyle name="差 2 10" xfId="1661"/>
    <cellStyle name="差 2 11" xfId="1662"/>
    <cellStyle name="差 2 12" xfId="4236"/>
    <cellStyle name="差 2 2" xfId="1660"/>
    <cellStyle name="差 2 2 2" xfId="1663"/>
    <cellStyle name="差 2 2 2 2" xfId="1664"/>
    <cellStyle name="差 2 2 3" xfId="1665"/>
    <cellStyle name="差 2 2 3 2" xfId="1666"/>
    <cellStyle name="差 2 2 4" xfId="1667"/>
    <cellStyle name="差 2 2 4 2" xfId="1668"/>
    <cellStyle name="差 2 2 5" xfId="1669"/>
    <cellStyle name="差 2 2 5 2" xfId="1670"/>
    <cellStyle name="差 2 2 6" xfId="1671"/>
    <cellStyle name="差 2 2 7" xfId="4237"/>
    <cellStyle name="差 2 3" xfId="1672"/>
    <cellStyle name="差 2 3 2" xfId="1673"/>
    <cellStyle name="差 2 4" xfId="1674"/>
    <cellStyle name="差 2 4 2" xfId="1675"/>
    <cellStyle name="差 2 5" xfId="1676"/>
    <cellStyle name="差 2 5 2" xfId="1677"/>
    <cellStyle name="差 2 6" xfId="1678"/>
    <cellStyle name="差 2 6 2" xfId="1679"/>
    <cellStyle name="差 2 7" xfId="1680"/>
    <cellStyle name="差 2 7 2" xfId="1681"/>
    <cellStyle name="差 2 8" xfId="1682"/>
    <cellStyle name="差 2 8 2" xfId="1683"/>
    <cellStyle name="差 2 9" xfId="1684"/>
    <cellStyle name="差 2 9 2" xfId="1685"/>
    <cellStyle name="差 3" xfId="1686"/>
    <cellStyle name="差 3 2" xfId="1687"/>
    <cellStyle name="差 3 2 2" xfId="1688"/>
    <cellStyle name="差 3 3" xfId="1689"/>
    <cellStyle name="差 3 3 2" xfId="1690"/>
    <cellStyle name="差 3 4" xfId="1691"/>
    <cellStyle name="差 4" xfId="1692"/>
    <cellStyle name="差 4 2" xfId="1693"/>
    <cellStyle name="差 4 2 2" xfId="1694"/>
    <cellStyle name="差 4 3" xfId="1695"/>
    <cellStyle name="差 4 3 2" xfId="1696"/>
    <cellStyle name="差 4 4" xfId="1697"/>
    <cellStyle name="差 5" xfId="1698"/>
    <cellStyle name="差 5 2" xfId="1699"/>
    <cellStyle name="差 5 2 2" xfId="1700"/>
    <cellStyle name="差 5 3" xfId="1701"/>
    <cellStyle name="差 6" xfId="1702"/>
    <cellStyle name="差 6 2" xfId="1703"/>
    <cellStyle name="差 7" xfId="4235"/>
    <cellStyle name="差_~4190974" xfId="1704"/>
    <cellStyle name="差_~4190974 2" xfId="1705"/>
    <cellStyle name="差_~5676413" xfId="1706"/>
    <cellStyle name="差_~5676413 2" xfId="1707"/>
    <cellStyle name="差_00省级(打印)" xfId="1708"/>
    <cellStyle name="差_00省级(打印) 2" xfId="1709"/>
    <cellStyle name="差_00省级(定稿)" xfId="1710"/>
    <cellStyle name="差_00省级(定稿) 2" xfId="1711"/>
    <cellStyle name="差_03昭通" xfId="1712"/>
    <cellStyle name="差_03昭通 2" xfId="1713"/>
    <cellStyle name="差_0502通海县" xfId="1714"/>
    <cellStyle name="差_0502通海县 2" xfId="1715"/>
    <cellStyle name="差_05潍坊" xfId="1716"/>
    <cellStyle name="差_05潍坊 2" xfId="1717"/>
    <cellStyle name="差_05玉溪" xfId="1718"/>
    <cellStyle name="差_05玉溪 2" xfId="1719"/>
    <cellStyle name="差_0605石屏县" xfId="1720"/>
    <cellStyle name="差_0605石屏县 2" xfId="1721"/>
    <cellStyle name="差_07临沂" xfId="1722"/>
    <cellStyle name="差_07临沂 2" xfId="1723"/>
    <cellStyle name="差_09黑龙江" xfId="1724"/>
    <cellStyle name="差_09黑龙江 2" xfId="1725"/>
    <cellStyle name="差_1" xfId="1726"/>
    <cellStyle name="差_1 2" xfId="1727"/>
    <cellStyle name="差_1003牟定县" xfId="1728"/>
    <cellStyle name="差_1003牟定县 2" xfId="1729"/>
    <cellStyle name="差_1110洱源县" xfId="1730"/>
    <cellStyle name="差_1110洱源县 2" xfId="1731"/>
    <cellStyle name="差_11大理" xfId="1732"/>
    <cellStyle name="差_11大理 2" xfId="1733"/>
    <cellStyle name="差_12滨州" xfId="1734"/>
    <cellStyle name="差_12滨州 2" xfId="1735"/>
    <cellStyle name="差_14安徽" xfId="1736"/>
    <cellStyle name="差_14安徽 2" xfId="1737"/>
    <cellStyle name="差_2" xfId="1738"/>
    <cellStyle name="差_2 2" xfId="1739"/>
    <cellStyle name="差_2、土地面积、人口、粮食产量基本情况" xfId="1740"/>
    <cellStyle name="差_2、土地面积、人口、粮食产量基本情况 2" xfId="1741"/>
    <cellStyle name="差_20 2007年河南结算单" xfId="1742"/>
    <cellStyle name="差_20 2007年河南结算单 2" xfId="1743"/>
    <cellStyle name="差_2006年22湖南" xfId="1744"/>
    <cellStyle name="差_2006年22湖南 2" xfId="1745"/>
    <cellStyle name="差_2006年27重庆" xfId="1746"/>
    <cellStyle name="差_2006年27重庆 2" xfId="1747"/>
    <cellStyle name="差_2006年28四川" xfId="1748"/>
    <cellStyle name="差_2006年28四川 2" xfId="1749"/>
    <cellStyle name="差_2006年30云南" xfId="1750"/>
    <cellStyle name="差_2006年30云南 2" xfId="1751"/>
    <cellStyle name="差_2006年33甘肃" xfId="1752"/>
    <cellStyle name="差_2006年33甘肃 2" xfId="1753"/>
    <cellStyle name="差_2006年34青海" xfId="1754"/>
    <cellStyle name="差_2006年34青海 2" xfId="1755"/>
    <cellStyle name="差_2006年分析表" xfId="1756"/>
    <cellStyle name="差_2006年分析表 2" xfId="1757"/>
    <cellStyle name="差_2006年基础数据" xfId="1758"/>
    <cellStyle name="差_2006年基础数据 2" xfId="1759"/>
    <cellStyle name="差_2006年全省财力计算表（中央、决算）" xfId="1760"/>
    <cellStyle name="差_2006年全省财力计算表（中央、决算） 2" xfId="1761"/>
    <cellStyle name="差_2006年水利统计指标统计表" xfId="1762"/>
    <cellStyle name="差_2006年水利统计指标统计表 2" xfId="1763"/>
    <cellStyle name="差_2006年在职人员情况" xfId="1764"/>
    <cellStyle name="差_2006年在职人员情况 2" xfId="1765"/>
    <cellStyle name="差_2007结算与财力(6.2)" xfId="1766"/>
    <cellStyle name="差_2007结算与财力(6.2) 2" xfId="1767"/>
    <cellStyle name="差_2007年检察院案件数" xfId="1768"/>
    <cellStyle name="差_2007年检察院案件数 2" xfId="1769"/>
    <cellStyle name="差_2007年结算已定项目对账单" xfId="1770"/>
    <cellStyle name="差_2007年结算已定项目对账单 2" xfId="1771"/>
    <cellStyle name="差_2007年可用财力" xfId="1772"/>
    <cellStyle name="差_2007年可用财力 2" xfId="1773"/>
    <cellStyle name="差_2007年人员分部门统计表" xfId="1774"/>
    <cellStyle name="差_2007年人员分部门统计表 2" xfId="1775"/>
    <cellStyle name="差_2007年收支情况及2008年收支预计表(汇总表)" xfId="1776"/>
    <cellStyle name="差_2007年收支情况及2008年收支预计表(汇总表) 2" xfId="1777"/>
    <cellStyle name="差_2007年一般预算支出剔除" xfId="1778"/>
    <cellStyle name="差_2007年一般预算支出剔除 2" xfId="1779"/>
    <cellStyle name="差_2007年政法部门业务指标" xfId="1780"/>
    <cellStyle name="差_2007年政法部门业务指标 2" xfId="1781"/>
    <cellStyle name="差_2007年中央财政与河南省财政年终决算结算单" xfId="1782"/>
    <cellStyle name="差_2007年中央财政与河南省财政年终决算结算单 2" xfId="1783"/>
    <cellStyle name="差_2007一般预算支出口径剔除表" xfId="1784"/>
    <cellStyle name="差_2007一般预算支出口径剔除表 2" xfId="1785"/>
    <cellStyle name="差_2008计算资料（8月11日终稿）" xfId="1786"/>
    <cellStyle name="差_2008计算资料（8月11日终稿） 2" xfId="1787"/>
    <cellStyle name="差_2008计算资料（8月5）" xfId="1788"/>
    <cellStyle name="差_2008计算资料（8月5） 2" xfId="1789"/>
    <cellStyle name="差_2008年全省汇总收支计算表" xfId="1790"/>
    <cellStyle name="差_2008年全省汇总收支计算表 2" xfId="1791"/>
    <cellStyle name="差_2008年全省人员信息" xfId="1792"/>
    <cellStyle name="差_2008年全省人员信息 2" xfId="1793"/>
    <cellStyle name="差_2008年县级公安保障标准落实奖励经费分配测算" xfId="1794"/>
    <cellStyle name="差_2008年县级公安保障标准落实奖励经费分配测算 2" xfId="1795"/>
    <cellStyle name="差_2008年一般预算支出预计" xfId="1796"/>
    <cellStyle name="差_2008年一般预算支出预计 2" xfId="1797"/>
    <cellStyle name="差_2008年预计支出与2007年对比" xfId="1798"/>
    <cellStyle name="差_2008年预计支出与2007年对比 2" xfId="1799"/>
    <cellStyle name="差_2008年支出核定" xfId="1800"/>
    <cellStyle name="差_2008年支出核定 2" xfId="1801"/>
    <cellStyle name="差_2008年支出调整" xfId="1802"/>
    <cellStyle name="差_2008年支出调整 2" xfId="1803"/>
    <cellStyle name="差_2008云南省分县市中小学教职工统计表（教育厅提供）" xfId="1804"/>
    <cellStyle name="差_2008云南省分县市中小学教职工统计表（教育厅提供） 2" xfId="1805"/>
    <cellStyle name="差_2009年省对市县转移支付测算表(9.27)" xfId="1806"/>
    <cellStyle name="差_2009年省对市县转移支付测算表(9.27) 2" xfId="1807"/>
    <cellStyle name="差_2009年省与市县结算（最终）" xfId="1808"/>
    <cellStyle name="差_2009年省与市县结算（最终） 2" xfId="1809"/>
    <cellStyle name="差_2009年一般性转移支付标准工资" xfId="1810"/>
    <cellStyle name="差_2009年一般性转移支付标准工资 2" xfId="1811"/>
    <cellStyle name="差_2009年一般性转移支付标准工资_~4190974" xfId="1812"/>
    <cellStyle name="差_2009年一般性转移支付标准工资_~4190974 2" xfId="1813"/>
    <cellStyle name="差_2009年一般性转移支付标准工资_~5676413" xfId="1814"/>
    <cellStyle name="差_2009年一般性转移支付标准工资_~5676413 2" xfId="1815"/>
    <cellStyle name="差_2009年一般性转移支付标准工资_不用软件计算9.1不考虑经费管理评价xl" xfId="1816"/>
    <cellStyle name="差_2009年一般性转移支付标准工资_不用软件计算9.1不考虑经费管理评价xl 2" xfId="1817"/>
    <cellStyle name="差_2009年一般性转移支付标准工资_地方配套按人均增幅控制8.30xl" xfId="1818"/>
    <cellStyle name="差_2009年一般性转移支付标准工资_地方配套按人均增幅控制8.30xl 2" xfId="1819"/>
    <cellStyle name="差_2009年一般性转移支付标准工资_地方配套按人均增幅控制8.30一般预算平均增幅、人均可用财力平均增幅两次控制、社会治安系数调整、案件数调整xl" xfId="1820"/>
    <cellStyle name="差_2009年一般性转移支付标准工资_地方配套按人均增幅控制8.30一般预算平均增幅、人均可用财力平均增幅两次控制、社会治安系数调整、案件数调整xl 2" xfId="1821"/>
    <cellStyle name="差_2009年一般性转移支付标准工资_地方配套按人均增幅控制8.31（调整结案率后）xl" xfId="1822"/>
    <cellStyle name="差_2009年一般性转移支付标准工资_地方配套按人均增幅控制8.31（调整结案率后）xl 2" xfId="1823"/>
    <cellStyle name="差_2009年一般性转移支付标准工资_奖励补助测算5.22测试" xfId="1824"/>
    <cellStyle name="差_2009年一般性转移支付标准工资_奖励补助测算5.22测试 2" xfId="1825"/>
    <cellStyle name="差_2009年一般性转移支付标准工资_奖励补助测算5.23新" xfId="1826"/>
    <cellStyle name="差_2009年一般性转移支付标准工资_奖励补助测算5.23新 2" xfId="1827"/>
    <cellStyle name="差_2009年一般性转移支付标准工资_奖励补助测算5.24冯铸" xfId="1828"/>
    <cellStyle name="差_2009年一般性转移支付标准工资_奖励补助测算5.24冯铸 2" xfId="1829"/>
    <cellStyle name="差_2009年一般性转移支付标准工资_奖励补助测算7.23" xfId="1830"/>
    <cellStyle name="差_2009年一般性转移支付标准工资_奖励补助测算7.23 2" xfId="1831"/>
    <cellStyle name="差_2009年一般性转移支付标准工资_奖励补助测算7.25" xfId="1832"/>
    <cellStyle name="差_2009年一般性转移支付标准工资_奖励补助测算7.25 (version 1) (version 1)" xfId="1833"/>
    <cellStyle name="差_2009年一般性转移支付标准工资_奖励补助测算7.25 (version 1) (version 1) 2" xfId="1834"/>
    <cellStyle name="差_2009年一般性转移支付标准工资_奖励补助测算7.25 2" xfId="1835"/>
    <cellStyle name="差_2009全省决算表（批复后）" xfId="1836"/>
    <cellStyle name="差_2009全省决算表（批复后） 2" xfId="1837"/>
    <cellStyle name="差_2010.10.30" xfId="1838"/>
    <cellStyle name="差_2010.10.30 2" xfId="1839"/>
    <cellStyle name="差_2010年全省供养人员" xfId="1840"/>
    <cellStyle name="差_2010年全省供养人员 2" xfId="1841"/>
    <cellStyle name="差_2010省对市县转移支付测算表(10-21）" xfId="1842"/>
    <cellStyle name="差_2010省对市县转移支付测算表(10-21） 2" xfId="1843"/>
    <cellStyle name="差_2011年转移支付提前通知部分" xfId="1844"/>
    <cellStyle name="差_2011年转移支付提前通知部分 2" xfId="1845"/>
    <cellStyle name="差_2012年提前通知转移支付资金情况（第一次下发）" xfId="1846"/>
    <cellStyle name="差_2012年提前通知转移支付资金情况（第一次下发） 2" xfId="1847"/>
    <cellStyle name="差_20河南" xfId="1848"/>
    <cellStyle name="差_20河南 2" xfId="1849"/>
    <cellStyle name="差_20河南(财政部2010年县级基本财力测算数据)" xfId="1850"/>
    <cellStyle name="差_20河南(财政部2010年县级基本财力测算数据) 2" xfId="1851"/>
    <cellStyle name="差_22湖南" xfId="1852"/>
    <cellStyle name="差_22湖南 2" xfId="1853"/>
    <cellStyle name="差_27重庆" xfId="1854"/>
    <cellStyle name="差_27重庆 2" xfId="1855"/>
    <cellStyle name="差_28四川" xfId="1856"/>
    <cellStyle name="差_28四川 2" xfId="1857"/>
    <cellStyle name="差_30云南" xfId="1858"/>
    <cellStyle name="差_30云南 2" xfId="1859"/>
    <cellStyle name="差_30云南_1" xfId="1860"/>
    <cellStyle name="差_30云南_1 2" xfId="1861"/>
    <cellStyle name="差_33甘肃" xfId="1862"/>
    <cellStyle name="差_33甘肃 2" xfId="1863"/>
    <cellStyle name="差_34青海" xfId="1864"/>
    <cellStyle name="差_34青海 2" xfId="1865"/>
    <cellStyle name="差_34青海_1" xfId="1866"/>
    <cellStyle name="差_34青海_1 2" xfId="1867"/>
    <cellStyle name="差_410927000_台前县" xfId="1868"/>
    <cellStyle name="差_410927000_台前县 2" xfId="1869"/>
    <cellStyle name="差_530623_2006年县级财政报表附表" xfId="1870"/>
    <cellStyle name="差_530623_2006年县级财政报表附表 2" xfId="1871"/>
    <cellStyle name="差_530629_2006年县级财政报表附表" xfId="1872"/>
    <cellStyle name="差_530629_2006年县级财政报表附表 2" xfId="1873"/>
    <cellStyle name="差_5334_2006年迪庆县级财政报表附表" xfId="1874"/>
    <cellStyle name="差_5334_2006年迪庆县级财政报表附表 2" xfId="1875"/>
    <cellStyle name="差_Book1" xfId="1876"/>
    <cellStyle name="差_Book1 2" xfId="1877"/>
    <cellStyle name="差_Book1_1" xfId="1878"/>
    <cellStyle name="差_Book1_1 2" xfId="1879"/>
    <cellStyle name="差_Book1_2" xfId="1880"/>
    <cellStyle name="差_Book1_2 2" xfId="1881"/>
    <cellStyle name="差_Book1_2012年上级追加指标文件" xfId="1882"/>
    <cellStyle name="差_Book1_2012年上级追加指标文件 2" xfId="1883"/>
    <cellStyle name="差_Book1_2013年上级追加指标文件20140120" xfId="1884"/>
    <cellStyle name="差_Book1_2013年上级追加指标文件20140120 2" xfId="1885"/>
    <cellStyle name="差_Book1_3" xfId="1886"/>
    <cellStyle name="差_Book1_3 2" xfId="1887"/>
    <cellStyle name="差_Book1_结算结余指标12" xfId="1888"/>
    <cellStyle name="差_Book1_结算结余指标12 2" xfId="1889"/>
    <cellStyle name="差_Book1_县公司" xfId="1890"/>
    <cellStyle name="差_Book1_县公司 2" xfId="1891"/>
    <cellStyle name="差_Book1_银行账户情况表_2010年12月" xfId="1892"/>
    <cellStyle name="差_Book1_银行账户情况表_2010年12月 2" xfId="1893"/>
    <cellStyle name="差_Book2" xfId="1894"/>
    <cellStyle name="差_Book2 2" xfId="1895"/>
    <cellStyle name="差_Book2_2012年上级追加指标文件" xfId="1896"/>
    <cellStyle name="差_Book2_2012年上级追加指标文件 2" xfId="1897"/>
    <cellStyle name="差_Book2_2013年上级追加指标文件20140120" xfId="1898"/>
    <cellStyle name="差_Book2_2013年上级追加指标文件20140120 2" xfId="1899"/>
    <cellStyle name="差_Book2_结算结余指标12" xfId="1900"/>
    <cellStyle name="差_Book2_结算结余指标12 2" xfId="1901"/>
    <cellStyle name="差_gdp" xfId="1902"/>
    <cellStyle name="差_gdp 2" xfId="1903"/>
    <cellStyle name="差_M01-2(州市补助收入)" xfId="1904"/>
    <cellStyle name="差_M01-2(州市补助收入) 2" xfId="1905"/>
    <cellStyle name="差_M03" xfId="1906"/>
    <cellStyle name="差_M03 2" xfId="1907"/>
    <cellStyle name="差_Sheet1" xfId="1908"/>
    <cellStyle name="差_Sheet1 2" xfId="1909"/>
    <cellStyle name="差_安徽 缺口县区测算(地方填报)1" xfId="1910"/>
    <cellStyle name="差_安徽 缺口县区测算(地方填报)1 2" xfId="1911"/>
    <cellStyle name="差_表一" xfId="1912"/>
    <cellStyle name="差_表一 2" xfId="1913"/>
    <cellStyle name="差_不含人员经费系数" xfId="1914"/>
    <cellStyle name="差_不含人员经费系数 2" xfId="1915"/>
    <cellStyle name="差_不用软件计算9.1不考虑经费管理评价xl" xfId="1916"/>
    <cellStyle name="差_不用软件计算9.1不考虑经费管理评价xl 2" xfId="1917"/>
    <cellStyle name="差_财力差异计算表(不含非农业区)" xfId="1918"/>
    <cellStyle name="差_财力差异计算表(不含非农业区) 2" xfId="1919"/>
    <cellStyle name="差_财政供养人员" xfId="1920"/>
    <cellStyle name="差_财政供养人员 2" xfId="1921"/>
    <cellStyle name="差_财政支出对上级的依赖程度" xfId="1922"/>
    <cellStyle name="差_财政支出对上级的依赖程度 2" xfId="1923"/>
    <cellStyle name="差_测算结果" xfId="1924"/>
    <cellStyle name="差_测算结果 2" xfId="1925"/>
    <cellStyle name="差_测算结果汇总" xfId="1926"/>
    <cellStyle name="差_测算结果汇总 2" xfId="1927"/>
    <cellStyle name="差_测算总表" xfId="1928"/>
    <cellStyle name="差_测算总表 2" xfId="1929"/>
    <cellStyle name="差_成本差异系数" xfId="1930"/>
    <cellStyle name="差_成本差异系数 2" xfId="1931"/>
    <cellStyle name="差_成本差异系数（含人口规模）" xfId="1932"/>
    <cellStyle name="差_成本差异系数（含人口规模） 2" xfId="1933"/>
    <cellStyle name="差_城建部门" xfId="1934"/>
    <cellStyle name="差_城建部门 2" xfId="1935"/>
    <cellStyle name="差_地方配套按人均增幅控制8.30xl" xfId="1936"/>
    <cellStyle name="差_地方配套按人均增幅控制8.30xl 2" xfId="1937"/>
    <cellStyle name="差_地方配套按人均增幅控制8.30一般预算平均增幅、人均可用财力平均增幅两次控制、社会治安系数调整、案件数调整xl" xfId="1938"/>
    <cellStyle name="差_地方配套按人均增幅控制8.30一般预算平均增幅、人均可用财力平均增幅两次控制、社会治安系数调整、案件数调整xl 2" xfId="1939"/>
    <cellStyle name="差_地方配套按人均增幅控制8.31（调整结案率后）xl" xfId="1940"/>
    <cellStyle name="差_地方配套按人均增幅控制8.31（调整结案率后）xl 2" xfId="1941"/>
    <cellStyle name="差_第五部分(才淼、饶永宏）" xfId="1942"/>
    <cellStyle name="差_第五部分(才淼、饶永宏） 2" xfId="1943"/>
    <cellStyle name="差_第一部分：综合全" xfId="1944"/>
    <cellStyle name="差_第一部分：综合全 2" xfId="1945"/>
    <cellStyle name="差_分析缺口率" xfId="1946"/>
    <cellStyle name="差_分析缺口率 2" xfId="1947"/>
    <cellStyle name="差_分县成本差异系数" xfId="1948"/>
    <cellStyle name="差_分县成本差异系数 2" xfId="1949"/>
    <cellStyle name="差_分县成本差异系数_不含人员经费系数" xfId="1950"/>
    <cellStyle name="差_分县成本差异系数_不含人员经费系数 2" xfId="1951"/>
    <cellStyle name="差_分县成本差异系数_民生政策最低支出需求" xfId="1952"/>
    <cellStyle name="差_分县成本差异系数_民生政策最低支出需求 2" xfId="1953"/>
    <cellStyle name="差_附表" xfId="1954"/>
    <cellStyle name="差_附表 2" xfId="1955"/>
    <cellStyle name="差_复件 复件 2010年预算表格－2010-03-26-（含表间 公式）" xfId="1956"/>
    <cellStyle name="差_复件 复件 2010年预算表格－2010-03-26-（含表间 公式） 2" xfId="1957"/>
    <cellStyle name="差_高中教师人数（教育厅1.6日提供）" xfId="1958"/>
    <cellStyle name="差_高中教师人数（教育厅1.6日提供） 2" xfId="1959"/>
    <cellStyle name="差_行政(燃修费)" xfId="1960"/>
    <cellStyle name="差_行政(燃修费) 2" xfId="1961"/>
    <cellStyle name="差_行政(燃修费)_不含人员经费系数" xfId="1962"/>
    <cellStyle name="差_行政(燃修费)_不含人员经费系数 2" xfId="1963"/>
    <cellStyle name="差_行政(燃修费)_民生政策最低支出需求" xfId="1964"/>
    <cellStyle name="差_行政(燃修费)_民生政策最低支出需求 2" xfId="1965"/>
    <cellStyle name="差_行政(燃修费)_县市旗测算-新科目（含人口规模效应）" xfId="1966"/>
    <cellStyle name="差_行政(燃修费)_县市旗测算-新科目（含人口规模效应） 2" xfId="1967"/>
    <cellStyle name="差_行政（人员）" xfId="1968"/>
    <cellStyle name="差_行政（人员） 2" xfId="1969"/>
    <cellStyle name="差_行政（人员）_不含人员经费系数" xfId="1970"/>
    <cellStyle name="差_行政（人员）_不含人员经费系数 2" xfId="1971"/>
    <cellStyle name="差_行政（人员）_民生政策最低支出需求" xfId="1972"/>
    <cellStyle name="差_行政（人员）_民生政策最低支出需求 2" xfId="1973"/>
    <cellStyle name="差_行政（人员）_县市旗测算-新科目（含人口规模效应）" xfId="1974"/>
    <cellStyle name="差_行政（人员）_县市旗测算-新科目（含人口规模效应） 2" xfId="1975"/>
    <cellStyle name="差_行政公检法测算" xfId="1976"/>
    <cellStyle name="差_行政公检法测算 2" xfId="1977"/>
    <cellStyle name="差_行政公检法测算_不含人员经费系数" xfId="1978"/>
    <cellStyle name="差_行政公检法测算_不含人员经费系数 2" xfId="1979"/>
    <cellStyle name="差_行政公检法测算_民生政策最低支出需求" xfId="1980"/>
    <cellStyle name="差_行政公检法测算_民生政策最低支出需求 2" xfId="1981"/>
    <cellStyle name="差_行政公检法测算_县市旗测算-新科目（含人口规模效应）" xfId="1982"/>
    <cellStyle name="差_行政公检法测算_县市旗测算-新科目（含人口规模效应） 2" xfId="1983"/>
    <cellStyle name="差_河南 缺口县区测算(地方填报)" xfId="1984"/>
    <cellStyle name="差_河南 缺口县区测算(地方填报) 2" xfId="1985"/>
    <cellStyle name="差_河南 缺口县区测算(地方填报白)" xfId="1986"/>
    <cellStyle name="差_河南 缺口县区测算(地方填报白) 2" xfId="1987"/>
    <cellStyle name="差_河南省----2009-05-21（补充数据）" xfId="1988"/>
    <cellStyle name="差_河南省----2009-05-21（补充数据） 2" xfId="1989"/>
    <cellStyle name="差_河南省农村义务教育教师绩效工资测算表8-12" xfId="1990"/>
    <cellStyle name="差_河南省农村义务教育教师绩效工资测算表8-12 2" xfId="1991"/>
    <cellStyle name="差_核定人数对比" xfId="1992"/>
    <cellStyle name="差_核定人数对比 2" xfId="1993"/>
    <cellStyle name="差_核定人数下发表" xfId="1994"/>
    <cellStyle name="差_核定人数下发表 2" xfId="1995"/>
    <cellStyle name="差_汇总" xfId="1996"/>
    <cellStyle name="差_汇总 2" xfId="1997"/>
    <cellStyle name="差_汇总表" xfId="1998"/>
    <cellStyle name="差_汇总表 2" xfId="1999"/>
    <cellStyle name="差_汇总表4" xfId="2000"/>
    <cellStyle name="差_汇总表4 2" xfId="2001"/>
    <cellStyle name="差_汇总-县级财政报表附表" xfId="2002"/>
    <cellStyle name="差_汇总-县级财政报表附表 2" xfId="2003"/>
    <cellStyle name="差_基础数据分析" xfId="2004"/>
    <cellStyle name="差_基础数据分析 2" xfId="2005"/>
    <cellStyle name="差_检验表" xfId="2006"/>
    <cellStyle name="差_检验表 2" xfId="2007"/>
    <cellStyle name="差_检验表（调整后）" xfId="2008"/>
    <cellStyle name="差_检验表（调整后） 2" xfId="2009"/>
    <cellStyle name="差_建行" xfId="2010"/>
    <cellStyle name="差_建行 2" xfId="2011"/>
    <cellStyle name="差_奖励补助测算5.22测试" xfId="2012"/>
    <cellStyle name="差_奖励补助测算5.22测试 2" xfId="2013"/>
    <cellStyle name="差_奖励补助测算5.23新" xfId="2014"/>
    <cellStyle name="差_奖励补助测算5.23新 2" xfId="2015"/>
    <cellStyle name="差_奖励补助测算5.24冯铸" xfId="2016"/>
    <cellStyle name="差_奖励补助测算5.24冯铸 2" xfId="2017"/>
    <cellStyle name="差_奖励补助测算7.23" xfId="2018"/>
    <cellStyle name="差_奖励补助测算7.23 2" xfId="2019"/>
    <cellStyle name="差_奖励补助测算7.25" xfId="2020"/>
    <cellStyle name="差_奖励补助测算7.25 (version 1) (version 1)" xfId="2021"/>
    <cellStyle name="差_奖励补助测算7.25 (version 1) (version 1) 2" xfId="2022"/>
    <cellStyle name="差_奖励补助测算7.25 2" xfId="2023"/>
    <cellStyle name="差_教师绩效工资测算表（离退休按各地上报数测算）2009年1月1日" xfId="2024"/>
    <cellStyle name="差_教师绩效工资测算表（离退休按各地上报数测算）2009年1月1日 2" xfId="2025"/>
    <cellStyle name="差_教育(按照总人口测算）—20080416" xfId="2026"/>
    <cellStyle name="差_教育(按照总人口测算）—20080416 2" xfId="2027"/>
    <cellStyle name="差_教育(按照总人口测算）—20080416_不含人员经费系数" xfId="2028"/>
    <cellStyle name="差_教育(按照总人口测算）—20080416_不含人员经费系数 2" xfId="2029"/>
    <cellStyle name="差_教育(按照总人口测算）—20080416_民生政策最低支出需求" xfId="2030"/>
    <cellStyle name="差_教育(按照总人口测算）—20080416_民生政策最低支出需求 2" xfId="2031"/>
    <cellStyle name="差_教育(按照总人口测算）—20080416_县市旗测算-新科目（含人口规模效应）" xfId="2032"/>
    <cellStyle name="差_教育(按照总人口测算）—20080416_县市旗测算-新科目（含人口规模效应） 2" xfId="2033"/>
    <cellStyle name="差_教育厅提供义务教育及高中教师人数（2009年1月6日）" xfId="2034"/>
    <cellStyle name="差_教育厅提供义务教育及高中教师人数（2009年1月6日） 2" xfId="2035"/>
    <cellStyle name="差_津补贴保障测算（2010.3.19）" xfId="2036"/>
    <cellStyle name="差_津补贴保障测算（2010.3.19） 2" xfId="2037"/>
    <cellStyle name="差_历年教师人数" xfId="2038"/>
    <cellStyle name="差_历年教师人数 2" xfId="2039"/>
    <cellStyle name="差_丽江汇总" xfId="2040"/>
    <cellStyle name="差_丽江汇总 2" xfId="2041"/>
    <cellStyle name="差_民生政策最低支出需求" xfId="2042"/>
    <cellStyle name="差_民生政策最低支出需求 2" xfId="2043"/>
    <cellStyle name="差_南阳 提前通知2012年转移支付（确定表）" xfId="2044"/>
    <cellStyle name="差_南阳 提前通知2012年转移支付（确定表） 2" xfId="2045"/>
    <cellStyle name="差_农林水和城市维护标准支出20080505－县区合计" xfId="2046"/>
    <cellStyle name="差_农林水和城市维护标准支出20080505－县区合计 2" xfId="2047"/>
    <cellStyle name="差_农林水和城市维护标准支出20080505－县区合计_不含人员经费系数" xfId="2048"/>
    <cellStyle name="差_农林水和城市维护标准支出20080505－县区合计_不含人员经费系数 2" xfId="2049"/>
    <cellStyle name="差_农林水和城市维护标准支出20080505－县区合计_民生政策最低支出需求" xfId="2050"/>
    <cellStyle name="差_农林水和城市维护标准支出20080505－县区合计_民生政策最低支出需求 2" xfId="2051"/>
    <cellStyle name="差_农林水和城市维护标准支出20080505－县区合计_县市旗测算-新科目（含人口规模效应）" xfId="2052"/>
    <cellStyle name="差_农林水和城市维护标准支出20080505－县区合计_县市旗测算-新科目（含人口规模效应） 2" xfId="2053"/>
    <cellStyle name="差_平邑" xfId="2054"/>
    <cellStyle name="差_平邑 2" xfId="2055"/>
    <cellStyle name="差_其他部门(按照总人口测算）—20080416" xfId="2056"/>
    <cellStyle name="差_其他部门(按照总人口测算）—20080416 2" xfId="2057"/>
    <cellStyle name="差_其他部门(按照总人口测算）—20080416_不含人员经费系数" xfId="2058"/>
    <cellStyle name="差_其他部门(按照总人口测算）—20080416_不含人员经费系数 2" xfId="2059"/>
    <cellStyle name="差_其他部门(按照总人口测算）—20080416_民生政策最低支出需求" xfId="2060"/>
    <cellStyle name="差_其他部门(按照总人口测算）—20080416_民生政策最低支出需求 2" xfId="2061"/>
    <cellStyle name="差_其他部门(按照总人口测算）—20080416_县市旗测算-新科目（含人口规模效应）" xfId="2062"/>
    <cellStyle name="差_其他部门(按照总人口测算）—20080416_县市旗测算-新科目（含人口规模效应） 2" xfId="2063"/>
    <cellStyle name="差_青海 缺口县区测算(地方填报)" xfId="2064"/>
    <cellStyle name="差_青海 缺口县区测算(地方填报) 2" xfId="2065"/>
    <cellStyle name="差_缺口县区测算" xfId="2066"/>
    <cellStyle name="差_缺口县区测算 2" xfId="2067"/>
    <cellStyle name="差_缺口县区测算（11.13）" xfId="2068"/>
    <cellStyle name="差_缺口县区测算（11.13） 2" xfId="2069"/>
    <cellStyle name="差_缺口县区测算(按2007支出增长25%测算)" xfId="2070"/>
    <cellStyle name="差_缺口县区测算(按2007支出增长25%测算) 2" xfId="2071"/>
    <cellStyle name="差_缺口县区测算(按核定人数)" xfId="2072"/>
    <cellStyle name="差_缺口县区测算(按核定人数) 2" xfId="2073"/>
    <cellStyle name="差_缺口县区测算(财政部标准)" xfId="2074"/>
    <cellStyle name="差_缺口县区测算(财政部标准) 2" xfId="2075"/>
    <cellStyle name="差_缺口消化情况" xfId="2076"/>
    <cellStyle name="差_缺口消化情况 2" xfId="2077"/>
    <cellStyle name="差_人大2010年县级部门预算录入表" xfId="2078"/>
    <cellStyle name="差_人大2010年县级部门预算录入表 2" xfId="2079"/>
    <cellStyle name="差_人员工资和公用经费" xfId="2080"/>
    <cellStyle name="差_人员工资和公用经费 2" xfId="2081"/>
    <cellStyle name="差_人员工资和公用经费2" xfId="2082"/>
    <cellStyle name="差_人员工资和公用经费2 2" xfId="2083"/>
    <cellStyle name="差_人员工资和公用经费3" xfId="2084"/>
    <cellStyle name="差_人员工资和公用经费3 2" xfId="2085"/>
    <cellStyle name="差_三季度－表二" xfId="2086"/>
    <cellStyle name="差_三季度－表二 2" xfId="2087"/>
    <cellStyle name="差_山东省民生支出标准" xfId="2088"/>
    <cellStyle name="差_山东省民生支出标准 2" xfId="2089"/>
    <cellStyle name="差_商品交易所2006--2008年税收" xfId="2090"/>
    <cellStyle name="差_商品交易所2006--2008年税收 2" xfId="2091"/>
    <cellStyle name="差_省电力2008年 工作表" xfId="2092"/>
    <cellStyle name="差_省电力2008年 工作表 2" xfId="2093"/>
    <cellStyle name="差_市辖区测算20080510" xfId="2094"/>
    <cellStyle name="差_市辖区测算20080510 2" xfId="2095"/>
    <cellStyle name="差_市辖区测算20080510_不含人员经费系数" xfId="2096"/>
    <cellStyle name="差_市辖区测算20080510_不含人员经费系数 2" xfId="2097"/>
    <cellStyle name="差_市辖区测算20080510_民生政策最低支出需求" xfId="2098"/>
    <cellStyle name="差_市辖区测算20080510_民生政策最低支出需求 2" xfId="2099"/>
    <cellStyle name="差_市辖区测算20080510_县市旗测算-新科目（含人口规模效应）" xfId="2100"/>
    <cellStyle name="差_市辖区测算20080510_县市旗测算-新科目（含人口规模效应） 2" xfId="2101"/>
    <cellStyle name="差_市辖区测算-新科目（20080626）" xfId="2102"/>
    <cellStyle name="差_市辖区测算-新科目（20080626） 2" xfId="2103"/>
    <cellStyle name="差_市辖区测算-新科目（20080626）_不含人员经费系数" xfId="2104"/>
    <cellStyle name="差_市辖区测算-新科目（20080626）_不含人员经费系数 2" xfId="2105"/>
    <cellStyle name="差_市辖区测算-新科目（20080626）_民生政策最低支出需求" xfId="2106"/>
    <cellStyle name="差_市辖区测算-新科目（20080626）_民生政策最低支出需求 2" xfId="2107"/>
    <cellStyle name="差_市辖区测算-新科目（20080626）_县市旗测算-新科目（含人口规模效应）" xfId="2108"/>
    <cellStyle name="差_市辖区测算-新科目（20080626）_县市旗测算-新科目（含人口规模效应） 2" xfId="2109"/>
    <cellStyle name="差_同德" xfId="2110"/>
    <cellStyle name="差_同德 2" xfId="2111"/>
    <cellStyle name="差_危改资金测算" xfId="2112"/>
    <cellStyle name="差_危改资金测算 2" xfId="2113"/>
    <cellStyle name="差_卫生(按照总人口测算）—20080416" xfId="2114"/>
    <cellStyle name="差_卫生(按照总人口测算）—20080416 2" xfId="2115"/>
    <cellStyle name="差_卫生(按照总人口测算）—20080416_不含人员经费系数" xfId="2116"/>
    <cellStyle name="差_卫生(按照总人口测算）—20080416_不含人员经费系数 2" xfId="2117"/>
    <cellStyle name="差_卫生(按照总人口测算）—20080416_民生政策最低支出需求" xfId="2118"/>
    <cellStyle name="差_卫生(按照总人口测算）—20080416_民生政策最低支出需求 2" xfId="2119"/>
    <cellStyle name="差_卫生(按照总人口测算）—20080416_县市旗测算-新科目（含人口规模效应）" xfId="2120"/>
    <cellStyle name="差_卫生(按照总人口测算）—20080416_县市旗测算-新科目（含人口规模效应） 2" xfId="2121"/>
    <cellStyle name="差_卫生部门" xfId="2122"/>
    <cellStyle name="差_卫生部门 2" xfId="2123"/>
    <cellStyle name="差_文体广播部门" xfId="2124"/>
    <cellStyle name="差_文体广播部门 2" xfId="2125"/>
    <cellStyle name="差_文体广播事业(按照总人口测算）—20080416" xfId="2126"/>
    <cellStyle name="差_文体广播事业(按照总人口测算）—20080416 2" xfId="2127"/>
    <cellStyle name="差_文体广播事业(按照总人口测算）—20080416_不含人员经费系数" xfId="2128"/>
    <cellStyle name="差_文体广播事业(按照总人口测算）—20080416_不含人员经费系数 2" xfId="2129"/>
    <cellStyle name="差_文体广播事业(按照总人口测算）—20080416_民生政策最低支出需求" xfId="2130"/>
    <cellStyle name="差_文体广播事业(按照总人口测算）—20080416_民生政策最低支出需求 2" xfId="2131"/>
    <cellStyle name="差_文体广播事业(按照总人口测算）—20080416_县市旗测算-新科目（含人口规模效应）" xfId="2132"/>
    <cellStyle name="差_文体广播事业(按照总人口测算）—20080416_县市旗测算-新科目（含人口规模效应） 2" xfId="2133"/>
    <cellStyle name="差_下半年禁毒办案经费分配2544.3万元" xfId="2134"/>
    <cellStyle name="差_下半年禁毒办案经费分配2544.3万元 2" xfId="2135"/>
    <cellStyle name="差_下半年禁吸戒毒经费1000万元" xfId="2136"/>
    <cellStyle name="差_下半年禁吸戒毒经费1000万元 2" xfId="2137"/>
    <cellStyle name="差_下文" xfId="2138"/>
    <cellStyle name="差_下文 2" xfId="2139"/>
    <cellStyle name="差_下文（表）" xfId="2140"/>
    <cellStyle name="差_下文（表） 2" xfId="2141"/>
    <cellStyle name="差_县公司" xfId="2142"/>
    <cellStyle name="差_县公司 2" xfId="2143"/>
    <cellStyle name="差_县级公安机关公用经费标准奖励测算方案（定稿）" xfId="2144"/>
    <cellStyle name="差_县级公安机关公用经费标准奖励测算方案（定稿） 2" xfId="2145"/>
    <cellStyle name="差_县级基础数据" xfId="2146"/>
    <cellStyle name="差_县级基础数据 2" xfId="2147"/>
    <cellStyle name="差_县区合并测算20080421" xfId="2148"/>
    <cellStyle name="差_县区合并测算20080421 2" xfId="2149"/>
    <cellStyle name="差_县区合并测算20080421_不含人员经费系数" xfId="2150"/>
    <cellStyle name="差_县区合并测算20080421_不含人员经费系数 2" xfId="2151"/>
    <cellStyle name="差_县区合并测算20080421_民生政策最低支出需求" xfId="2152"/>
    <cellStyle name="差_县区合并测算20080421_民生政策最低支出需求 2" xfId="2153"/>
    <cellStyle name="差_县区合并测算20080421_县市旗测算-新科目（含人口规模效应）" xfId="2154"/>
    <cellStyle name="差_县区合并测算20080421_县市旗测算-新科目（含人口规模效应） 2" xfId="2155"/>
    <cellStyle name="差_县区合并测算20080423(按照各省比重）" xfId="2156"/>
    <cellStyle name="差_县区合并测算20080423(按照各省比重） 2" xfId="2157"/>
    <cellStyle name="差_县区合并测算20080423(按照各省比重）_不含人员经费系数" xfId="2158"/>
    <cellStyle name="差_县区合并测算20080423(按照各省比重）_不含人员经费系数 2" xfId="2159"/>
    <cellStyle name="差_县区合并测算20080423(按照各省比重）_民生政策最低支出需求" xfId="2160"/>
    <cellStyle name="差_县区合并测算20080423(按照各省比重）_民生政策最低支出需求 2" xfId="2161"/>
    <cellStyle name="差_县区合并测算20080423(按照各省比重）_县市旗测算-新科目（含人口规模效应）" xfId="2162"/>
    <cellStyle name="差_县区合并测算20080423(按照各省比重）_县市旗测算-新科目（含人口规模效应） 2" xfId="2163"/>
    <cellStyle name="差_县市旗测算20080508" xfId="2164"/>
    <cellStyle name="差_县市旗测算20080508 2" xfId="2165"/>
    <cellStyle name="差_县市旗测算20080508_不含人员经费系数" xfId="2166"/>
    <cellStyle name="差_县市旗测算20080508_不含人员经费系数 2" xfId="2167"/>
    <cellStyle name="差_县市旗测算20080508_民生政策最低支出需求" xfId="2168"/>
    <cellStyle name="差_县市旗测算20080508_民生政策最低支出需求 2" xfId="2169"/>
    <cellStyle name="差_县市旗测算20080508_县市旗测算-新科目（含人口规模效应）" xfId="2170"/>
    <cellStyle name="差_县市旗测算20080508_县市旗测算-新科目（含人口规模效应） 2" xfId="2171"/>
    <cellStyle name="差_县市旗测算-新科目（20080626）" xfId="2172"/>
    <cellStyle name="差_县市旗测算-新科目（20080626） 2" xfId="2173"/>
    <cellStyle name="差_县市旗测算-新科目（20080626）_不含人员经费系数" xfId="2174"/>
    <cellStyle name="差_县市旗测算-新科目（20080626）_不含人员经费系数 2" xfId="2175"/>
    <cellStyle name="差_县市旗测算-新科目（20080626）_民生政策最低支出需求" xfId="2176"/>
    <cellStyle name="差_县市旗测算-新科目（20080626）_民生政策最低支出需求 2" xfId="2177"/>
    <cellStyle name="差_县市旗测算-新科目（20080626）_县市旗测算-新科目（含人口规模效应）" xfId="2178"/>
    <cellStyle name="差_县市旗测算-新科目（20080626）_县市旗测算-新科目（含人口规模效应） 2" xfId="2179"/>
    <cellStyle name="差_县市旗测算-新科目（20080627）" xfId="2180"/>
    <cellStyle name="差_县市旗测算-新科目（20080627） 2" xfId="2181"/>
    <cellStyle name="差_县市旗测算-新科目（20080627）_不含人员经费系数" xfId="2182"/>
    <cellStyle name="差_县市旗测算-新科目（20080627）_不含人员经费系数 2" xfId="2183"/>
    <cellStyle name="差_县市旗测算-新科目（20080627）_民生政策最低支出需求" xfId="2184"/>
    <cellStyle name="差_县市旗测算-新科目（20080627）_民生政策最低支出需求 2" xfId="2185"/>
    <cellStyle name="差_县市旗测算-新科目（20080627）_县市旗测算-新科目（含人口规模效应）" xfId="2186"/>
    <cellStyle name="差_县市旗测算-新科目（20080627）_县市旗测算-新科目（含人口规模效应） 2" xfId="2187"/>
    <cellStyle name="差_业务工作量指标" xfId="2188"/>
    <cellStyle name="差_业务工作量指标 2" xfId="2189"/>
    <cellStyle name="差_一般预算支出口径剔除表" xfId="2190"/>
    <cellStyle name="差_一般预算支出口径剔除表 2" xfId="2191"/>
    <cellStyle name="差_义务教育阶段教职工人数（教育厅提供最终）" xfId="2192"/>
    <cellStyle name="差_义务教育阶段教职工人数（教育厅提供最终） 2" xfId="2193"/>
    <cellStyle name="差_银行账户情况表_2010年12月" xfId="2194"/>
    <cellStyle name="差_银行账户情况表_2010年12月 2" xfId="2195"/>
    <cellStyle name="差_云南 缺口县区测算(地方填报)" xfId="2196"/>
    <cellStyle name="差_云南 缺口县区测算(地方填报) 2" xfId="2197"/>
    <cellStyle name="差_云南农村义务教育统计表" xfId="2198"/>
    <cellStyle name="差_云南农村义务教育统计表 2" xfId="2199"/>
    <cellStyle name="差_云南省2008年中小学教师人数统计表" xfId="2200"/>
    <cellStyle name="差_云南省2008年中小学教师人数统计表 2" xfId="2201"/>
    <cellStyle name="差_云南省2008年中小学教职工情况（教育厅提供20090101加工整理）" xfId="2202"/>
    <cellStyle name="差_云南省2008年中小学教职工情况（教育厅提供20090101加工整理） 2" xfId="2203"/>
    <cellStyle name="差_云南省2008年转移支付测算——州市本级考核部分及政策性测算" xfId="2204"/>
    <cellStyle name="差_云南省2008年转移支付测算——州市本级考核部分及政策性测算 2" xfId="2205"/>
    <cellStyle name="差_云南水利电力有限公司" xfId="2206"/>
    <cellStyle name="差_云南水利电力有限公司 2" xfId="2207"/>
    <cellStyle name="差_指标及结算6-20" xfId="2208"/>
    <cellStyle name="差_指标及结算6-20 2" xfId="2209"/>
    <cellStyle name="差_指标四" xfId="2210"/>
    <cellStyle name="差_指标四 2" xfId="2211"/>
    <cellStyle name="差_指标五" xfId="2212"/>
    <cellStyle name="差_指标五 2" xfId="2213"/>
    <cellStyle name="差_重点民生支出需求测算表社保（农村低保）081112" xfId="2214"/>
    <cellStyle name="差_重点民生支出需求测算表社保（农村低保）081112 2" xfId="2215"/>
    <cellStyle name="差_转移支付" xfId="2216"/>
    <cellStyle name="差_转移支付 2" xfId="2217"/>
    <cellStyle name="差_追加事项对账单（2012.5.28）" xfId="2218"/>
    <cellStyle name="差_追加事项对账单（2012.5.28） 2" xfId="2219"/>
    <cellStyle name="差_自行调整差异系数顺序" xfId="2220"/>
    <cellStyle name="差_自行调整差异系数顺序 2" xfId="2221"/>
    <cellStyle name="差_总人口" xfId="2222"/>
    <cellStyle name="差_总人口 2" xfId="2223"/>
    <cellStyle name="常" xfId="2224"/>
    <cellStyle name="常 2" xfId="2225"/>
    <cellStyle name="常规" xfId="0" builtinId="0"/>
    <cellStyle name="常规 10" xfId="34"/>
    <cellStyle name="常规 10 11" xfId="2227"/>
    <cellStyle name="常规 10 11 2" xfId="2228"/>
    <cellStyle name="常规 10 2" xfId="2226"/>
    <cellStyle name="常规 11" xfId="2229"/>
    <cellStyle name="常规 11 11" xfId="2230"/>
    <cellStyle name="常规 11 11 2" xfId="2231"/>
    <cellStyle name="常规 11 2" xfId="2232"/>
    <cellStyle name="常规 11 2 2" xfId="2233"/>
    <cellStyle name="常规 11 2 2 2" xfId="2234"/>
    <cellStyle name="常规 11 2 3" xfId="2235"/>
    <cellStyle name="常规 11 3" xfId="2236"/>
    <cellStyle name="常规 11 3 2" xfId="2237"/>
    <cellStyle name="常规 11 4" xfId="2238"/>
    <cellStyle name="常规 11_02支出需求及缺口县测算情况" xfId="2239"/>
    <cellStyle name="常规 12" xfId="2240"/>
    <cellStyle name="常规 12 11" xfId="2241"/>
    <cellStyle name="常规 12 11 2" xfId="2242"/>
    <cellStyle name="常规 12 2" xfId="2243"/>
    <cellStyle name="常规 12_2012年上级追加指标文件" xfId="2244"/>
    <cellStyle name="常规 13" xfId="3"/>
    <cellStyle name="常规 13 2" xfId="2245"/>
    <cellStyle name="常规 13 3" xfId="2246"/>
    <cellStyle name="常规 14" xfId="2247"/>
    <cellStyle name="常规 14 2" xfId="2248"/>
    <cellStyle name="常规 15" xfId="2249"/>
    <cellStyle name="常规 15 2" xfId="2250"/>
    <cellStyle name="常规 16" xfId="2251"/>
    <cellStyle name="常规 16 2" xfId="2252"/>
    <cellStyle name="常规 17" xfId="2253"/>
    <cellStyle name="常规 17 2" xfId="2254"/>
    <cellStyle name="常规 18" xfId="2255"/>
    <cellStyle name="常规 18 2" xfId="2256"/>
    <cellStyle name="常规 19" xfId="2257"/>
    <cellStyle name="常规 19 2" xfId="2258"/>
    <cellStyle name="常规 2" xfId="4"/>
    <cellStyle name="常规 2 10" xfId="2259"/>
    <cellStyle name="常规 2 10 10" xfId="2260"/>
    <cellStyle name="常规 2 10 2" xfId="2261"/>
    <cellStyle name="常规 2 10 2 2" xfId="2262"/>
    <cellStyle name="常规 2 10 3" xfId="2263"/>
    <cellStyle name="常规 2 10 3 2" xfId="2264"/>
    <cellStyle name="常规 2 10 4" xfId="2265"/>
    <cellStyle name="常规 2 10 4 2" xfId="2266"/>
    <cellStyle name="常规 2 10 5" xfId="2267"/>
    <cellStyle name="常规 2 10 5 2" xfId="2268"/>
    <cellStyle name="常规 2 10 6" xfId="2269"/>
    <cellStyle name="常规 2 10 6 2" xfId="2270"/>
    <cellStyle name="常规 2 10 7" xfId="2271"/>
    <cellStyle name="常规 2 10 7 2" xfId="2272"/>
    <cellStyle name="常规 2 10 8" xfId="2273"/>
    <cellStyle name="常规 2 10 8 2" xfId="2274"/>
    <cellStyle name="常规 2 10 9" xfId="2275"/>
    <cellStyle name="常规 2 10 9 2" xfId="2276"/>
    <cellStyle name="常规 2 11" xfId="2277"/>
    <cellStyle name="常规 2 11 10" xfId="2278"/>
    <cellStyle name="常规 2 11 2" xfId="2279"/>
    <cellStyle name="常规 2 11 2 2" xfId="2280"/>
    <cellStyle name="常规 2 11 3" xfId="2281"/>
    <cellStyle name="常规 2 11 3 2" xfId="2282"/>
    <cellStyle name="常规 2 11 4" xfId="2283"/>
    <cellStyle name="常规 2 11 4 2" xfId="2284"/>
    <cellStyle name="常规 2 11 5" xfId="2285"/>
    <cellStyle name="常规 2 11 5 2" xfId="2286"/>
    <cellStyle name="常规 2 11 6" xfId="2287"/>
    <cellStyle name="常规 2 11 6 2" xfId="2288"/>
    <cellStyle name="常规 2 11 7" xfId="2289"/>
    <cellStyle name="常规 2 11 7 2" xfId="2290"/>
    <cellStyle name="常规 2 11 8" xfId="2291"/>
    <cellStyle name="常规 2 11 8 2" xfId="2292"/>
    <cellStyle name="常规 2 11 9" xfId="2293"/>
    <cellStyle name="常规 2 11 9 2" xfId="2294"/>
    <cellStyle name="常规 2 12" xfId="2295"/>
    <cellStyle name="常规 2 12 10" xfId="2296"/>
    <cellStyle name="常规 2 12 2" xfId="2297"/>
    <cellStyle name="常规 2 12 2 2" xfId="2298"/>
    <cellStyle name="常规 2 12 3" xfId="2299"/>
    <cellStyle name="常规 2 12 3 2" xfId="2300"/>
    <cellStyle name="常规 2 12 4" xfId="2301"/>
    <cellStyle name="常规 2 12 4 2" xfId="2302"/>
    <cellStyle name="常规 2 12 5" xfId="2303"/>
    <cellStyle name="常规 2 12 5 2" xfId="2304"/>
    <cellStyle name="常规 2 12 6" xfId="2305"/>
    <cellStyle name="常规 2 12 6 2" xfId="2306"/>
    <cellStyle name="常规 2 12 7" xfId="2307"/>
    <cellStyle name="常规 2 12 7 2" xfId="2308"/>
    <cellStyle name="常规 2 12 8" xfId="2309"/>
    <cellStyle name="常规 2 12 8 2" xfId="2310"/>
    <cellStyle name="常规 2 12 9" xfId="2311"/>
    <cellStyle name="常规 2 12 9 2" xfId="2312"/>
    <cellStyle name="常规 2 13" xfId="2313"/>
    <cellStyle name="常规 2 13 10" xfId="2314"/>
    <cellStyle name="常规 2 13 2" xfId="2315"/>
    <cellStyle name="常规 2 13 2 2" xfId="2316"/>
    <cellStyle name="常规 2 13 3" xfId="2317"/>
    <cellStyle name="常规 2 13 3 2" xfId="2318"/>
    <cellStyle name="常规 2 13 4" xfId="2319"/>
    <cellStyle name="常规 2 13 4 2" xfId="2320"/>
    <cellStyle name="常规 2 13 5" xfId="2321"/>
    <cellStyle name="常规 2 13 5 2" xfId="2322"/>
    <cellStyle name="常规 2 13 6" xfId="2323"/>
    <cellStyle name="常规 2 13 6 2" xfId="2324"/>
    <cellStyle name="常规 2 13 7" xfId="2325"/>
    <cellStyle name="常规 2 13 7 2" xfId="2326"/>
    <cellStyle name="常规 2 13 8" xfId="2327"/>
    <cellStyle name="常规 2 13 8 2" xfId="2328"/>
    <cellStyle name="常规 2 13 9" xfId="2329"/>
    <cellStyle name="常规 2 13 9 2" xfId="2330"/>
    <cellStyle name="常规 2 14" xfId="2331"/>
    <cellStyle name="常规 2 14 10" xfId="2332"/>
    <cellStyle name="常规 2 14 2" xfId="2333"/>
    <cellStyle name="常规 2 14 2 2" xfId="2334"/>
    <cellStyle name="常规 2 14 3" xfId="2335"/>
    <cellStyle name="常规 2 14 3 2" xfId="2336"/>
    <cellStyle name="常规 2 14 4" xfId="2337"/>
    <cellStyle name="常规 2 14 4 2" xfId="2338"/>
    <cellStyle name="常规 2 14 5" xfId="2339"/>
    <cellStyle name="常规 2 14 5 2" xfId="2340"/>
    <cellStyle name="常规 2 14 6" xfId="2341"/>
    <cellStyle name="常规 2 14 6 2" xfId="2342"/>
    <cellStyle name="常规 2 14 7" xfId="2343"/>
    <cellStyle name="常规 2 14 7 2" xfId="2344"/>
    <cellStyle name="常规 2 14 8" xfId="2345"/>
    <cellStyle name="常规 2 14 8 2" xfId="2346"/>
    <cellStyle name="常规 2 14 9" xfId="2347"/>
    <cellStyle name="常规 2 14 9 2" xfId="2348"/>
    <cellStyle name="常规 2 15" xfId="2349"/>
    <cellStyle name="常规 2 15 10" xfId="2350"/>
    <cellStyle name="常规 2 15 2" xfId="2351"/>
    <cellStyle name="常规 2 15 2 2" xfId="2352"/>
    <cellStyle name="常规 2 15 3" xfId="2353"/>
    <cellStyle name="常规 2 15 3 2" xfId="2354"/>
    <cellStyle name="常规 2 15 4" xfId="2355"/>
    <cellStyle name="常规 2 15 4 2" xfId="2356"/>
    <cellStyle name="常规 2 15 5" xfId="2357"/>
    <cellStyle name="常规 2 15 5 2" xfId="2358"/>
    <cellStyle name="常规 2 15 6" xfId="2359"/>
    <cellStyle name="常规 2 15 6 2" xfId="2360"/>
    <cellStyle name="常规 2 15 7" xfId="2361"/>
    <cellStyle name="常规 2 15 7 2" xfId="2362"/>
    <cellStyle name="常规 2 15 8" xfId="2363"/>
    <cellStyle name="常规 2 15 8 2" xfId="2364"/>
    <cellStyle name="常规 2 15 9" xfId="2365"/>
    <cellStyle name="常规 2 15 9 2" xfId="2366"/>
    <cellStyle name="常规 2 16" xfId="2367"/>
    <cellStyle name="常规 2 16 10" xfId="2368"/>
    <cellStyle name="常规 2 16 2" xfId="2369"/>
    <cellStyle name="常规 2 16 2 2" xfId="2370"/>
    <cellStyle name="常规 2 16 3" xfId="2371"/>
    <cellStyle name="常规 2 16 3 2" xfId="2372"/>
    <cellStyle name="常规 2 16 4" xfId="2373"/>
    <cellStyle name="常规 2 16 4 2" xfId="2374"/>
    <cellStyle name="常规 2 16 5" xfId="2375"/>
    <cellStyle name="常规 2 16 5 2" xfId="2376"/>
    <cellStyle name="常规 2 16 6" xfId="2377"/>
    <cellStyle name="常规 2 16 6 2" xfId="2378"/>
    <cellStyle name="常规 2 16 7" xfId="2379"/>
    <cellStyle name="常规 2 16 7 2" xfId="2380"/>
    <cellStyle name="常规 2 16 8" xfId="2381"/>
    <cellStyle name="常规 2 16 8 2" xfId="2382"/>
    <cellStyle name="常规 2 16 9" xfId="2383"/>
    <cellStyle name="常规 2 16 9 2" xfId="2384"/>
    <cellStyle name="常规 2 17" xfId="2385"/>
    <cellStyle name="常规 2 17 10" xfId="2386"/>
    <cellStyle name="常规 2 17 2" xfId="2387"/>
    <cellStyle name="常规 2 17 2 2" xfId="2388"/>
    <cellStyle name="常规 2 17 3" xfId="2389"/>
    <cellStyle name="常规 2 17 3 2" xfId="2390"/>
    <cellStyle name="常规 2 17 4" xfId="2391"/>
    <cellStyle name="常规 2 17 4 2" xfId="2392"/>
    <cellStyle name="常规 2 17 5" xfId="2393"/>
    <cellStyle name="常规 2 17 5 2" xfId="2394"/>
    <cellStyle name="常规 2 17 6" xfId="2395"/>
    <cellStyle name="常规 2 17 6 2" xfId="2396"/>
    <cellStyle name="常规 2 17 7" xfId="2397"/>
    <cellStyle name="常规 2 17 7 2" xfId="2398"/>
    <cellStyle name="常规 2 17 8" xfId="2399"/>
    <cellStyle name="常规 2 17 8 2" xfId="2400"/>
    <cellStyle name="常规 2 17 9" xfId="2401"/>
    <cellStyle name="常规 2 17 9 2" xfId="2402"/>
    <cellStyle name="常规 2 18" xfId="2403"/>
    <cellStyle name="常规 2 18 10" xfId="2404"/>
    <cellStyle name="常规 2 18 2" xfId="2405"/>
    <cellStyle name="常规 2 18 2 2" xfId="2406"/>
    <cellStyle name="常规 2 18 3" xfId="2407"/>
    <cellStyle name="常规 2 18 3 2" xfId="2408"/>
    <cellStyle name="常规 2 18 4" xfId="2409"/>
    <cellStyle name="常规 2 18 4 2" xfId="2410"/>
    <cellStyle name="常规 2 18 5" xfId="2411"/>
    <cellStyle name="常规 2 18 5 2" xfId="2412"/>
    <cellStyle name="常规 2 18 6" xfId="2413"/>
    <cellStyle name="常规 2 18 6 2" xfId="2414"/>
    <cellStyle name="常规 2 18 7" xfId="2415"/>
    <cellStyle name="常规 2 18 7 2" xfId="2416"/>
    <cellStyle name="常规 2 18 8" xfId="2417"/>
    <cellStyle name="常规 2 18 8 2" xfId="2418"/>
    <cellStyle name="常规 2 18 9" xfId="2419"/>
    <cellStyle name="常规 2 18 9 2" xfId="2420"/>
    <cellStyle name="常规 2 19" xfId="2421"/>
    <cellStyle name="常规 2 19 10" xfId="2422"/>
    <cellStyle name="常规 2 19 2" xfId="2423"/>
    <cellStyle name="常规 2 19 2 2" xfId="2424"/>
    <cellStyle name="常规 2 19 3" xfId="2425"/>
    <cellStyle name="常规 2 19 3 2" xfId="2426"/>
    <cellStyle name="常规 2 19 4" xfId="2427"/>
    <cellStyle name="常规 2 19 4 2" xfId="2428"/>
    <cellStyle name="常规 2 19 5" xfId="2429"/>
    <cellStyle name="常规 2 19 5 2" xfId="2430"/>
    <cellStyle name="常规 2 19 6" xfId="2431"/>
    <cellStyle name="常规 2 19 6 2" xfId="2432"/>
    <cellStyle name="常规 2 19 7" xfId="2433"/>
    <cellStyle name="常规 2 19 7 2" xfId="2434"/>
    <cellStyle name="常规 2 19 8" xfId="2435"/>
    <cellStyle name="常规 2 19 8 2" xfId="2436"/>
    <cellStyle name="常规 2 19 9" xfId="2437"/>
    <cellStyle name="常规 2 19 9 2" xfId="2438"/>
    <cellStyle name="常规 2 2" xfId="5"/>
    <cellStyle name="常规 2 2 10" xfId="2439"/>
    <cellStyle name="常规 2 2 2" xfId="6"/>
    <cellStyle name="常规 2 2 2 2" xfId="7"/>
    <cellStyle name="常规 2 2 2 2 2" xfId="2440"/>
    <cellStyle name="常规 2 2 2 2 2 2" xfId="2441"/>
    <cellStyle name="常规 2 2 2 2 3" xfId="2442"/>
    <cellStyle name="常规 2 2 2 2_5月支出" xfId="2443"/>
    <cellStyle name="常规 2 2 2 3" xfId="2444"/>
    <cellStyle name="常规 2 2 2_2013年部门预算安排情况表-数据" xfId="2445"/>
    <cellStyle name="常规 2 2 3" xfId="8"/>
    <cellStyle name="常规 2 2 3 2" xfId="2446"/>
    <cellStyle name="常规 2 2 4" xfId="9"/>
    <cellStyle name="常规 2 2 4 2" xfId="2447"/>
    <cellStyle name="常规 2 2 4 2 2" xfId="2448"/>
    <cellStyle name="常规 2 2 4 3" xfId="2449"/>
    <cellStyle name="常规 2 2 5" xfId="2450"/>
    <cellStyle name="常规 2 2 5 2" xfId="2451"/>
    <cellStyle name="常规 2 2 5 3" xfId="2452"/>
    <cellStyle name="常规 2 2 5 4" xfId="2453"/>
    <cellStyle name="常规 2 2 6" xfId="2454"/>
    <cellStyle name="常规 2 2 6 2" xfId="2455"/>
    <cellStyle name="常规 2 2 6 3" xfId="2456"/>
    <cellStyle name="常规 2 2 6 4" xfId="2457"/>
    <cellStyle name="常规 2 2 7" xfId="2458"/>
    <cellStyle name="常规 2 2 7 2" xfId="2459"/>
    <cellStyle name="常规 2 2 8" xfId="2460"/>
    <cellStyle name="常规 2 2 8 2" xfId="2461"/>
    <cellStyle name="常规 2 2 9" xfId="2462"/>
    <cellStyle name="常规 2 2 9 2" xfId="2463"/>
    <cellStyle name="常规 2 2_2009年部门预算指标-总" xfId="2464"/>
    <cellStyle name="常规 2 20" xfId="2465"/>
    <cellStyle name="常规 2 20 10" xfId="2466"/>
    <cellStyle name="常规 2 20 2" xfId="2467"/>
    <cellStyle name="常规 2 20 2 2" xfId="2468"/>
    <cellStyle name="常规 2 20 3" xfId="2469"/>
    <cellStyle name="常规 2 20 3 2" xfId="2470"/>
    <cellStyle name="常规 2 20 4" xfId="2471"/>
    <cellStyle name="常规 2 20 4 2" xfId="2472"/>
    <cellStyle name="常规 2 20 5" xfId="2473"/>
    <cellStyle name="常规 2 20 5 2" xfId="2474"/>
    <cellStyle name="常规 2 20 6" xfId="2475"/>
    <cellStyle name="常规 2 20 6 2" xfId="2476"/>
    <cellStyle name="常规 2 20 7" xfId="2477"/>
    <cellStyle name="常规 2 20 7 2" xfId="2478"/>
    <cellStyle name="常规 2 20 8" xfId="2479"/>
    <cellStyle name="常规 2 20 8 2" xfId="2480"/>
    <cellStyle name="常规 2 20 9" xfId="2481"/>
    <cellStyle name="常规 2 20 9 2" xfId="2482"/>
    <cellStyle name="常规 2 21" xfId="2483"/>
    <cellStyle name="常规 2 21 10" xfId="2484"/>
    <cellStyle name="常规 2 21 2" xfId="2485"/>
    <cellStyle name="常规 2 21 2 2" xfId="2486"/>
    <cellStyle name="常规 2 21 3" xfId="2487"/>
    <cellStyle name="常规 2 21 3 2" xfId="2488"/>
    <cellStyle name="常规 2 21 4" xfId="2489"/>
    <cellStyle name="常规 2 21 4 2" xfId="2490"/>
    <cellStyle name="常规 2 21 5" xfId="2491"/>
    <cellStyle name="常规 2 21 5 2" xfId="2492"/>
    <cellStyle name="常规 2 21 6" xfId="2493"/>
    <cellStyle name="常规 2 21 6 2" xfId="2494"/>
    <cellStyle name="常规 2 21 7" xfId="2495"/>
    <cellStyle name="常规 2 21 7 2" xfId="2496"/>
    <cellStyle name="常规 2 21 8" xfId="2497"/>
    <cellStyle name="常规 2 21 8 2" xfId="2498"/>
    <cellStyle name="常规 2 21 9" xfId="2499"/>
    <cellStyle name="常规 2 21 9 2" xfId="2500"/>
    <cellStyle name="常规 2 22" xfId="2501"/>
    <cellStyle name="常规 2 22 10" xfId="2502"/>
    <cellStyle name="常规 2 22 2" xfId="2503"/>
    <cellStyle name="常规 2 22 2 2" xfId="2504"/>
    <cellStyle name="常规 2 22 3" xfId="2505"/>
    <cellStyle name="常规 2 22 3 2" xfId="2506"/>
    <cellStyle name="常规 2 22 4" xfId="2507"/>
    <cellStyle name="常规 2 22 4 2" xfId="2508"/>
    <cellStyle name="常规 2 22 5" xfId="2509"/>
    <cellStyle name="常规 2 22 5 2" xfId="2510"/>
    <cellStyle name="常规 2 22 6" xfId="2511"/>
    <cellStyle name="常规 2 22 6 2" xfId="2512"/>
    <cellStyle name="常规 2 22 7" xfId="2513"/>
    <cellStyle name="常规 2 22 7 2" xfId="2514"/>
    <cellStyle name="常规 2 22 8" xfId="2515"/>
    <cellStyle name="常规 2 22 8 2" xfId="2516"/>
    <cellStyle name="常规 2 22 9" xfId="2517"/>
    <cellStyle name="常规 2 22 9 2" xfId="2518"/>
    <cellStyle name="常规 2 23" xfId="2519"/>
    <cellStyle name="常规 2 23 10" xfId="2520"/>
    <cellStyle name="常规 2 23 2" xfId="2521"/>
    <cellStyle name="常规 2 23 2 2" xfId="2522"/>
    <cellStyle name="常规 2 23 3" xfId="2523"/>
    <cellStyle name="常规 2 23 3 2" xfId="2524"/>
    <cellStyle name="常规 2 23 4" xfId="2525"/>
    <cellStyle name="常规 2 23 4 2" xfId="2526"/>
    <cellStyle name="常规 2 23 5" xfId="2527"/>
    <cellStyle name="常规 2 23 5 2" xfId="2528"/>
    <cellStyle name="常规 2 23 6" xfId="2529"/>
    <cellStyle name="常规 2 23 6 2" xfId="2530"/>
    <cellStyle name="常规 2 23 7" xfId="2531"/>
    <cellStyle name="常规 2 23 7 2" xfId="2532"/>
    <cellStyle name="常规 2 23 8" xfId="2533"/>
    <cellStyle name="常规 2 23 8 2" xfId="2534"/>
    <cellStyle name="常规 2 23 9" xfId="2535"/>
    <cellStyle name="常规 2 23 9 2" xfId="2536"/>
    <cellStyle name="常规 2 24" xfId="2537"/>
    <cellStyle name="常规 2 24 10" xfId="2538"/>
    <cellStyle name="常规 2 24 2" xfId="2539"/>
    <cellStyle name="常规 2 24 2 2" xfId="2540"/>
    <cellStyle name="常规 2 24 3" xfId="2541"/>
    <cellStyle name="常规 2 24 3 2" xfId="2542"/>
    <cellStyle name="常规 2 24 4" xfId="2543"/>
    <cellStyle name="常规 2 24 4 2" xfId="2544"/>
    <cellStyle name="常规 2 24 5" xfId="2545"/>
    <cellStyle name="常规 2 24 5 2" xfId="2546"/>
    <cellStyle name="常规 2 24 6" xfId="2547"/>
    <cellStyle name="常规 2 24 6 2" xfId="2548"/>
    <cellStyle name="常规 2 24 7" xfId="2549"/>
    <cellStyle name="常规 2 24 7 2" xfId="2550"/>
    <cellStyle name="常规 2 24 8" xfId="2551"/>
    <cellStyle name="常规 2 24 8 2" xfId="2552"/>
    <cellStyle name="常规 2 24 9" xfId="2553"/>
    <cellStyle name="常规 2 24 9 2" xfId="2554"/>
    <cellStyle name="常规 2 25" xfId="2555"/>
    <cellStyle name="常规 2 25 2" xfId="2556"/>
    <cellStyle name="常规 2 26" xfId="2557"/>
    <cellStyle name="常规 2 26 2" xfId="2558"/>
    <cellStyle name="常规 2 27" xfId="2559"/>
    <cellStyle name="常规 2 27 2" xfId="2560"/>
    <cellStyle name="常规 2 28" xfId="2561"/>
    <cellStyle name="常规 2 28 2" xfId="2562"/>
    <cellStyle name="常规 2 29" xfId="2563"/>
    <cellStyle name="常规 2 29 2" xfId="2564"/>
    <cellStyle name="常规 2 3" xfId="10"/>
    <cellStyle name="常规 2 3 10" xfId="2565"/>
    <cellStyle name="常规 2 3 11" xfId="2566"/>
    <cellStyle name="常规 2 3 2" xfId="11"/>
    <cellStyle name="常规 2 3 2 2" xfId="2567"/>
    <cellStyle name="常规 2 3 2 3" xfId="2568"/>
    <cellStyle name="常规 2 3 3" xfId="2569"/>
    <cellStyle name="常规 2 3 3 2" xfId="2570"/>
    <cellStyle name="常规 2 3 4" xfId="2571"/>
    <cellStyle name="常规 2 3 4 2" xfId="2572"/>
    <cellStyle name="常规 2 3 5" xfId="2573"/>
    <cellStyle name="常规 2 3 5 2" xfId="2574"/>
    <cellStyle name="常规 2 3 6" xfId="2575"/>
    <cellStyle name="常规 2 3 6 2" xfId="2576"/>
    <cellStyle name="常规 2 3 7" xfId="2577"/>
    <cellStyle name="常规 2 3 7 2" xfId="2578"/>
    <cellStyle name="常规 2 3 8" xfId="2579"/>
    <cellStyle name="常规 2 3 8 2" xfId="2580"/>
    <cellStyle name="常规 2 3 9" xfId="2581"/>
    <cellStyle name="常规 2 3 9 2" xfId="2582"/>
    <cellStyle name="常规 2 3_1111" xfId="12"/>
    <cellStyle name="常规 2 30" xfId="2583"/>
    <cellStyle name="常规 2 31" xfId="4238"/>
    <cellStyle name="常规 2 4" xfId="35"/>
    <cellStyle name="常规 2 4 10" xfId="2585"/>
    <cellStyle name="常规 2 4 11" xfId="2586"/>
    <cellStyle name="常规 2 4 12" xfId="2587"/>
    <cellStyle name="常规 2 4 2" xfId="2584"/>
    <cellStyle name="常规 2 4 2 2" xfId="2588"/>
    <cellStyle name="常规 2 4 3" xfId="2589"/>
    <cellStyle name="常规 2 4 3 2" xfId="2590"/>
    <cellStyle name="常规 2 4 4" xfId="2591"/>
    <cellStyle name="常规 2 4 4 2" xfId="2592"/>
    <cellStyle name="常规 2 4 5" xfId="2593"/>
    <cellStyle name="常规 2 4 5 2" xfId="2594"/>
    <cellStyle name="常规 2 4 6" xfId="2595"/>
    <cellStyle name="常规 2 4 6 2" xfId="2596"/>
    <cellStyle name="常规 2 4 7" xfId="2597"/>
    <cellStyle name="常规 2 4 7 2" xfId="2598"/>
    <cellStyle name="常规 2 4 8" xfId="2599"/>
    <cellStyle name="常规 2 4 8 2" xfId="2600"/>
    <cellStyle name="常规 2 4 9" xfId="2601"/>
    <cellStyle name="常规 2 4 9 2" xfId="2602"/>
    <cellStyle name="常规 2 4_2013年上级追加指标文件20140120" xfId="2603"/>
    <cellStyle name="常规 2 5" xfId="2604"/>
    <cellStyle name="常规 2 5 10" xfId="2605"/>
    <cellStyle name="常规 2 5 2" xfId="2606"/>
    <cellStyle name="常规 2 5 2 2" xfId="2607"/>
    <cellStyle name="常规 2 5 3" xfId="2608"/>
    <cellStyle name="常规 2 5 3 2" xfId="2609"/>
    <cellStyle name="常规 2 5 4" xfId="2610"/>
    <cellStyle name="常规 2 5 4 2" xfId="2611"/>
    <cellStyle name="常规 2 5 5" xfId="2612"/>
    <cellStyle name="常规 2 5 5 2" xfId="2613"/>
    <cellStyle name="常规 2 5 6" xfId="2614"/>
    <cellStyle name="常规 2 5 6 2" xfId="2615"/>
    <cellStyle name="常规 2 5 7" xfId="2616"/>
    <cellStyle name="常规 2 5 7 2" xfId="2617"/>
    <cellStyle name="常规 2 5 8" xfId="2618"/>
    <cellStyle name="常规 2 5 8 2" xfId="2619"/>
    <cellStyle name="常规 2 5 9" xfId="2620"/>
    <cellStyle name="常规 2 5 9 2" xfId="2621"/>
    <cellStyle name="常规 2 5_2013年上级追加指标文件20140120" xfId="2622"/>
    <cellStyle name="常规 2 6" xfId="2623"/>
    <cellStyle name="常规 2 6 10" xfId="2624"/>
    <cellStyle name="常规 2 6 2" xfId="2625"/>
    <cellStyle name="常规 2 6 2 2" xfId="2626"/>
    <cellStyle name="常规 2 6 3" xfId="2627"/>
    <cellStyle name="常规 2 6 3 2" xfId="2628"/>
    <cellStyle name="常规 2 6 4" xfId="2629"/>
    <cellStyle name="常规 2 6 4 2" xfId="2630"/>
    <cellStyle name="常规 2 6 5" xfId="2631"/>
    <cellStyle name="常规 2 6 5 2" xfId="2632"/>
    <cellStyle name="常规 2 6 6" xfId="2633"/>
    <cellStyle name="常规 2 6 6 2" xfId="2634"/>
    <cellStyle name="常规 2 6 7" xfId="2635"/>
    <cellStyle name="常规 2 6 7 2" xfId="2636"/>
    <cellStyle name="常规 2 6 8" xfId="2637"/>
    <cellStyle name="常规 2 6 8 2" xfId="2638"/>
    <cellStyle name="常规 2 6 9" xfId="2639"/>
    <cellStyle name="常规 2 6 9 2" xfId="2640"/>
    <cellStyle name="常规 2 7" xfId="2641"/>
    <cellStyle name="常规 2 7 10" xfId="2642"/>
    <cellStyle name="常规 2 7 2" xfId="2643"/>
    <cellStyle name="常规 2 7 2 2" xfId="2644"/>
    <cellStyle name="常规 2 7 3" xfId="2645"/>
    <cellStyle name="常规 2 7 3 2" xfId="2646"/>
    <cellStyle name="常规 2 7 4" xfId="2647"/>
    <cellStyle name="常规 2 7 4 2" xfId="2648"/>
    <cellStyle name="常规 2 7 5" xfId="2649"/>
    <cellStyle name="常规 2 7 5 2" xfId="2650"/>
    <cellStyle name="常规 2 7 6" xfId="2651"/>
    <cellStyle name="常规 2 7 6 2" xfId="2652"/>
    <cellStyle name="常规 2 7 7" xfId="2653"/>
    <cellStyle name="常规 2 7 7 2" xfId="2654"/>
    <cellStyle name="常规 2 7 8" xfId="2655"/>
    <cellStyle name="常规 2 7 8 2" xfId="2656"/>
    <cellStyle name="常规 2 7 9" xfId="2657"/>
    <cellStyle name="常规 2 7 9 2" xfId="2658"/>
    <cellStyle name="常规 2 8" xfId="2659"/>
    <cellStyle name="常规 2 8 10" xfId="2660"/>
    <cellStyle name="常规 2 8 2" xfId="2661"/>
    <cellStyle name="常规 2 8 2 2" xfId="2662"/>
    <cellStyle name="常规 2 8 3" xfId="2663"/>
    <cellStyle name="常规 2 8 3 2" xfId="2664"/>
    <cellStyle name="常规 2 8 4" xfId="2665"/>
    <cellStyle name="常规 2 8 4 2" xfId="2666"/>
    <cellStyle name="常规 2 8 5" xfId="2667"/>
    <cellStyle name="常规 2 8 5 2" xfId="2668"/>
    <cellStyle name="常规 2 8 6" xfId="2669"/>
    <cellStyle name="常规 2 8 6 2" xfId="2670"/>
    <cellStyle name="常规 2 8 7" xfId="2671"/>
    <cellStyle name="常规 2 8 7 2" xfId="2672"/>
    <cellStyle name="常规 2 8 8" xfId="2673"/>
    <cellStyle name="常规 2 8 8 2" xfId="2674"/>
    <cellStyle name="常规 2 8 9" xfId="2675"/>
    <cellStyle name="常规 2 8 9 2" xfId="2676"/>
    <cellStyle name="常规 2 8_2013年部门预算汇总表" xfId="2677"/>
    <cellStyle name="常规 2 9" xfId="2678"/>
    <cellStyle name="常规 2 9 10" xfId="2679"/>
    <cellStyle name="常规 2 9 2" xfId="2680"/>
    <cellStyle name="常规 2 9 2 2" xfId="2681"/>
    <cellStyle name="常规 2 9 3" xfId="2682"/>
    <cellStyle name="常规 2 9 3 2" xfId="2683"/>
    <cellStyle name="常规 2 9 4" xfId="2684"/>
    <cellStyle name="常规 2 9 4 2" xfId="2685"/>
    <cellStyle name="常规 2 9 5" xfId="2686"/>
    <cellStyle name="常规 2 9 5 2" xfId="2687"/>
    <cellStyle name="常规 2 9 6" xfId="2688"/>
    <cellStyle name="常规 2 9 6 2" xfId="2689"/>
    <cellStyle name="常规 2 9 7" xfId="2690"/>
    <cellStyle name="常规 2 9 7 2" xfId="2691"/>
    <cellStyle name="常规 2 9 8" xfId="2692"/>
    <cellStyle name="常规 2 9 8 2" xfId="2693"/>
    <cellStyle name="常规 2 9 9" xfId="2694"/>
    <cellStyle name="常规 2 9 9 2" xfId="2695"/>
    <cellStyle name="常规 2_1111" xfId="13"/>
    <cellStyle name="常规 20" xfId="14"/>
    <cellStyle name="常规 20 2" xfId="2696"/>
    <cellStyle name="常规 21" xfId="2697"/>
    <cellStyle name="常规 21 2" xfId="2698"/>
    <cellStyle name="常规 22" xfId="15"/>
    <cellStyle name="常规 22 2" xfId="2699"/>
    <cellStyle name="常规 23" xfId="2700"/>
    <cellStyle name="常规 23 2" xfId="2701"/>
    <cellStyle name="常规 24" xfId="2702"/>
    <cellStyle name="常规 24 2" xfId="2703"/>
    <cellStyle name="常规 25" xfId="2704"/>
    <cellStyle name="常规 25 2" xfId="2705"/>
    <cellStyle name="常规 26" xfId="2706"/>
    <cellStyle name="常规 26 2" xfId="2707"/>
    <cellStyle name="常规 27" xfId="2708"/>
    <cellStyle name="常规 27 2" xfId="2709"/>
    <cellStyle name="常规 28" xfId="2710"/>
    <cellStyle name="常规 29" xfId="2711"/>
    <cellStyle name="常规 3" xfId="16"/>
    <cellStyle name="常规 3 10" xfId="2713"/>
    <cellStyle name="常规 3 11" xfId="2714"/>
    <cellStyle name="常规 3 2" xfId="17"/>
    <cellStyle name="常规 3 2 2" xfId="18"/>
    <cellStyle name="常规 3 2 2 2" xfId="2715"/>
    <cellStyle name="常规 3 2 3" xfId="2716"/>
    <cellStyle name="常规 3 2_2013年上级追加指标文件20140120" xfId="2717"/>
    <cellStyle name="常规 3 3" xfId="19"/>
    <cellStyle name="常规 3 3 2" xfId="2718"/>
    <cellStyle name="常规 3 3 2 2" xfId="2719"/>
    <cellStyle name="常规 3 3 3" xfId="2720"/>
    <cellStyle name="常规 3 3 4" xfId="2721"/>
    <cellStyle name="常规 3 3_2011年乡镇1-12月财政部门收入" xfId="2722"/>
    <cellStyle name="常规 3 4" xfId="2712"/>
    <cellStyle name="常规 3 4 2" xfId="2723"/>
    <cellStyle name="常规 3 5" xfId="2724"/>
    <cellStyle name="常规 3 6" xfId="2725"/>
    <cellStyle name="常规 3 7" xfId="2726"/>
    <cellStyle name="常规 3 8" xfId="2727"/>
    <cellStyle name="常规 3 9" xfId="2728"/>
    <cellStyle name="常规 3_2008年末解决" xfId="2729"/>
    <cellStyle name="常规 30" xfId="2730"/>
    <cellStyle name="常规 30 2" xfId="2731"/>
    <cellStyle name="常规 31" xfId="2732"/>
    <cellStyle name="常规 31 2" xfId="2733"/>
    <cellStyle name="常规 32" xfId="2734"/>
    <cellStyle name="常规 32 2" xfId="2735"/>
    <cellStyle name="常规 33" xfId="2736"/>
    <cellStyle name="常规 34" xfId="32"/>
    <cellStyle name="常规 34 2" xfId="2737"/>
    <cellStyle name="常规 35" xfId="2738"/>
    <cellStyle name="常规 36" xfId="2739"/>
    <cellStyle name="常规 37" xfId="2740"/>
    <cellStyle name="常规 38" xfId="2741"/>
    <cellStyle name="常规 39" xfId="2742"/>
    <cellStyle name="常规 4" xfId="20"/>
    <cellStyle name="常规 4 10" xfId="2744"/>
    <cellStyle name="常规 4 11" xfId="2745"/>
    <cellStyle name="常规 4 2" xfId="21"/>
    <cellStyle name="常规 4 2 2" xfId="2746"/>
    <cellStyle name="常规 4 2 2 2" xfId="2747"/>
    <cellStyle name="常规 4 2 3" xfId="2748"/>
    <cellStyle name="常规 4 2_5月支出" xfId="2749"/>
    <cellStyle name="常规 4 3" xfId="2743"/>
    <cellStyle name="常规 4 3 2" xfId="2750"/>
    <cellStyle name="常规 4 4" xfId="2751"/>
    <cellStyle name="常规 4 5" xfId="2752"/>
    <cellStyle name="常规 4 6" xfId="2753"/>
    <cellStyle name="常规 4 7" xfId="2754"/>
    <cellStyle name="常规 4 8" xfId="2755"/>
    <cellStyle name="常规 4 9" xfId="2756"/>
    <cellStyle name="常规 4_2009年部门预算指标-总" xfId="2757"/>
    <cellStyle name="常规 40" xfId="2758"/>
    <cellStyle name="常规 41" xfId="2759"/>
    <cellStyle name="常规 42" xfId="2760"/>
    <cellStyle name="常规 43" xfId="2761"/>
    <cellStyle name="常规 44" xfId="2762"/>
    <cellStyle name="常规 45" xfId="2763"/>
    <cellStyle name="常规 46" xfId="2764"/>
    <cellStyle name="常规 47" xfId="2765"/>
    <cellStyle name="常规 48" xfId="4159"/>
    <cellStyle name="常规 49" xfId="4160"/>
    <cellStyle name="常规 5" xfId="22"/>
    <cellStyle name="常规 5 2" xfId="2766"/>
    <cellStyle name="常规 5 2 2" xfId="2767"/>
    <cellStyle name="常规 5 2 2 2" xfId="2768"/>
    <cellStyle name="常规 5 2 3" xfId="2769"/>
    <cellStyle name="常规 5 3" xfId="2770"/>
    <cellStyle name="常规 5_2013年部门预算安排情况表-数据" xfId="2771"/>
    <cellStyle name="常规 50" xfId="4161"/>
    <cellStyle name="常规 51" xfId="4162"/>
    <cellStyle name="常规 52" xfId="4163"/>
    <cellStyle name="常规 53" xfId="4164"/>
    <cellStyle name="常规 54" xfId="4165"/>
    <cellStyle name="常规 55" xfId="4166"/>
    <cellStyle name="常规 56" xfId="4112"/>
    <cellStyle name="常规 6" xfId="23"/>
    <cellStyle name="常规 6 2" xfId="24"/>
    <cellStyle name="常规 6 2 2" xfId="2772"/>
    <cellStyle name="常规 6 3" xfId="2773"/>
    <cellStyle name="常规 6_2013年部门预算安排情况表-数据" xfId="2774"/>
    <cellStyle name="常规 7" xfId="25"/>
    <cellStyle name="常规 7 2" xfId="2775"/>
    <cellStyle name="常规 8" xfId="26"/>
    <cellStyle name="常规 8 2" xfId="2776"/>
    <cellStyle name="常规 8 3" xfId="2777"/>
    <cellStyle name="常规 9" xfId="33"/>
    <cellStyle name="常规 9 2" xfId="2778"/>
    <cellStyle name="常规 9 3" xfId="2779"/>
    <cellStyle name="超级链接" xfId="2780"/>
    <cellStyle name="超级链接 2" xfId="2781"/>
    <cellStyle name="分级显示行_1_13区汇总" xfId="2782"/>
    <cellStyle name="分级显示列_1_Book1" xfId="2783"/>
    <cellStyle name="归盒啦_95" xfId="2784"/>
    <cellStyle name="好 2" xfId="2785"/>
    <cellStyle name="好 2 10" xfId="2787"/>
    <cellStyle name="好 2 11" xfId="2788"/>
    <cellStyle name="好 2 12" xfId="4240"/>
    <cellStyle name="好 2 2" xfId="2786"/>
    <cellStyle name="好 2 2 2" xfId="2789"/>
    <cellStyle name="好 2 2 2 2" xfId="2790"/>
    <cellStyle name="好 2 2 3" xfId="2791"/>
    <cellStyle name="好 2 2 3 2" xfId="2792"/>
    <cellStyle name="好 2 2 4" xfId="2793"/>
    <cellStyle name="好 2 2 4 2" xfId="2794"/>
    <cellStyle name="好 2 2 5" xfId="2795"/>
    <cellStyle name="好 2 2 5 2" xfId="2796"/>
    <cellStyle name="好 2 2 6" xfId="2797"/>
    <cellStyle name="好 2 2 7" xfId="4241"/>
    <cellStyle name="好 2 3" xfId="2798"/>
    <cellStyle name="好 2 3 2" xfId="2799"/>
    <cellStyle name="好 2 4" xfId="2800"/>
    <cellStyle name="好 2 4 2" xfId="2801"/>
    <cellStyle name="好 2 5" xfId="2802"/>
    <cellStyle name="好 2 5 2" xfId="2803"/>
    <cellStyle name="好 2 6" xfId="2804"/>
    <cellStyle name="好 2 6 2" xfId="2805"/>
    <cellStyle name="好 2 7" xfId="2806"/>
    <cellStyle name="好 2 7 2" xfId="2807"/>
    <cellStyle name="好 2 8" xfId="2808"/>
    <cellStyle name="好 2 8 2" xfId="2809"/>
    <cellStyle name="好 2 9" xfId="2810"/>
    <cellStyle name="好 2 9 2" xfId="2811"/>
    <cellStyle name="好 3" xfId="2812"/>
    <cellStyle name="好 3 2" xfId="2813"/>
    <cellStyle name="好 3 2 2" xfId="2814"/>
    <cellStyle name="好 3 3" xfId="2815"/>
    <cellStyle name="好 3 3 2" xfId="2816"/>
    <cellStyle name="好 3 4" xfId="2817"/>
    <cellStyle name="好 4" xfId="2818"/>
    <cellStyle name="好 4 2" xfId="2819"/>
    <cellStyle name="好 4 2 2" xfId="2820"/>
    <cellStyle name="好 4 3" xfId="2821"/>
    <cellStyle name="好 4 3 2" xfId="2822"/>
    <cellStyle name="好 4 4" xfId="2823"/>
    <cellStyle name="好 5" xfId="2824"/>
    <cellStyle name="好 5 2" xfId="2825"/>
    <cellStyle name="好 5 2 2" xfId="2826"/>
    <cellStyle name="好 5 3" xfId="2827"/>
    <cellStyle name="好 6" xfId="2828"/>
    <cellStyle name="好 6 2" xfId="2829"/>
    <cellStyle name="好 7" xfId="4239"/>
    <cellStyle name="好_~4190974" xfId="2830"/>
    <cellStyle name="好_~4190974 2" xfId="2831"/>
    <cellStyle name="好_~5676413" xfId="2832"/>
    <cellStyle name="好_~5676413 2" xfId="2833"/>
    <cellStyle name="好_00省级(打印)" xfId="2834"/>
    <cellStyle name="好_00省级(打印) 2" xfId="2835"/>
    <cellStyle name="好_00省级(定稿)" xfId="2836"/>
    <cellStyle name="好_00省级(定稿) 2" xfId="2837"/>
    <cellStyle name="好_03昭通" xfId="2838"/>
    <cellStyle name="好_03昭通 2" xfId="2839"/>
    <cellStyle name="好_0502通海县" xfId="2840"/>
    <cellStyle name="好_0502通海县 2" xfId="2841"/>
    <cellStyle name="好_05潍坊" xfId="2842"/>
    <cellStyle name="好_05潍坊 2" xfId="2843"/>
    <cellStyle name="好_05玉溪" xfId="2844"/>
    <cellStyle name="好_05玉溪 2" xfId="2845"/>
    <cellStyle name="好_0605石屏县" xfId="2846"/>
    <cellStyle name="好_0605石屏县 2" xfId="2847"/>
    <cellStyle name="好_07临沂" xfId="2848"/>
    <cellStyle name="好_07临沂 2" xfId="2849"/>
    <cellStyle name="好_09黑龙江" xfId="2850"/>
    <cellStyle name="好_09黑龙江 2" xfId="2851"/>
    <cellStyle name="好_1" xfId="2852"/>
    <cellStyle name="好_1 2" xfId="2853"/>
    <cellStyle name="好_1003牟定县" xfId="2854"/>
    <cellStyle name="好_1003牟定县 2" xfId="2855"/>
    <cellStyle name="好_1110洱源县" xfId="2856"/>
    <cellStyle name="好_1110洱源县 2" xfId="2857"/>
    <cellStyle name="好_11大理" xfId="2858"/>
    <cellStyle name="好_11大理 2" xfId="2859"/>
    <cellStyle name="好_12滨州" xfId="2860"/>
    <cellStyle name="好_12滨州 2" xfId="2861"/>
    <cellStyle name="好_14安徽" xfId="2862"/>
    <cellStyle name="好_14安徽 2" xfId="2863"/>
    <cellStyle name="好_2" xfId="2864"/>
    <cellStyle name="好_2 2" xfId="2865"/>
    <cellStyle name="好_2、土地面积、人口、粮食产量基本情况" xfId="2866"/>
    <cellStyle name="好_2、土地面积、人口、粮食产量基本情况 2" xfId="2867"/>
    <cellStyle name="好_20 2007年河南结算单" xfId="2868"/>
    <cellStyle name="好_20 2007年河南结算单 2" xfId="2869"/>
    <cellStyle name="好_2006年22湖南" xfId="2870"/>
    <cellStyle name="好_2006年22湖南 2" xfId="2871"/>
    <cellStyle name="好_2006年27重庆" xfId="2872"/>
    <cellStyle name="好_2006年27重庆 2" xfId="2873"/>
    <cellStyle name="好_2006年28四川" xfId="2874"/>
    <cellStyle name="好_2006年28四川 2" xfId="2875"/>
    <cellStyle name="好_2006年30云南" xfId="2876"/>
    <cellStyle name="好_2006年30云南 2" xfId="2877"/>
    <cellStyle name="好_2006年33甘肃" xfId="2878"/>
    <cellStyle name="好_2006年33甘肃 2" xfId="2879"/>
    <cellStyle name="好_2006年34青海" xfId="2880"/>
    <cellStyle name="好_2006年34青海 2" xfId="2881"/>
    <cellStyle name="好_2006年分析表" xfId="2882"/>
    <cellStyle name="好_2006年分析表 2" xfId="2883"/>
    <cellStyle name="好_2006年基础数据" xfId="2884"/>
    <cellStyle name="好_2006年基础数据 2" xfId="2885"/>
    <cellStyle name="好_2006年全省财力计算表（中央、决算）" xfId="2886"/>
    <cellStyle name="好_2006年全省财力计算表（中央、决算） 2" xfId="2887"/>
    <cellStyle name="好_2006年水利统计指标统计表" xfId="2888"/>
    <cellStyle name="好_2006年水利统计指标统计表 2" xfId="2889"/>
    <cellStyle name="好_2006年在职人员情况" xfId="2890"/>
    <cellStyle name="好_2006年在职人员情况 2" xfId="2891"/>
    <cellStyle name="好_2007结算与财力(6.2)" xfId="2892"/>
    <cellStyle name="好_2007结算与财力(6.2) 2" xfId="2893"/>
    <cellStyle name="好_2007年检察院案件数" xfId="2894"/>
    <cellStyle name="好_2007年检察院案件数 2" xfId="2895"/>
    <cellStyle name="好_2007年结算已定项目对账单" xfId="2896"/>
    <cellStyle name="好_2007年结算已定项目对账单 2" xfId="2897"/>
    <cellStyle name="好_2007年可用财力" xfId="2898"/>
    <cellStyle name="好_2007年可用财力 2" xfId="2899"/>
    <cellStyle name="好_2007年人员分部门统计表" xfId="2900"/>
    <cellStyle name="好_2007年人员分部门统计表 2" xfId="2901"/>
    <cellStyle name="好_2007年收支情况及2008年收支预计表(汇总表)" xfId="2902"/>
    <cellStyle name="好_2007年收支情况及2008年收支预计表(汇总表) 2" xfId="2903"/>
    <cellStyle name="好_2007年一般预算支出剔除" xfId="2904"/>
    <cellStyle name="好_2007年一般预算支出剔除 2" xfId="2905"/>
    <cellStyle name="好_2007年政法部门业务指标" xfId="2906"/>
    <cellStyle name="好_2007年政法部门业务指标 2" xfId="2907"/>
    <cellStyle name="好_2007年中央财政与河南省财政年终决算结算单" xfId="2908"/>
    <cellStyle name="好_2007年中央财政与河南省财政年终决算结算单 2" xfId="2909"/>
    <cellStyle name="好_2007一般预算支出口径剔除表" xfId="2910"/>
    <cellStyle name="好_2007一般预算支出口径剔除表 2" xfId="2911"/>
    <cellStyle name="好_2008计算资料（8月11日终稿）" xfId="2912"/>
    <cellStyle name="好_2008计算资料（8月11日终稿） 2" xfId="2913"/>
    <cellStyle name="好_2008计算资料（8月5）" xfId="2914"/>
    <cellStyle name="好_2008计算资料（8月5） 2" xfId="2915"/>
    <cellStyle name="好_2008年全省汇总收支计算表" xfId="2916"/>
    <cellStyle name="好_2008年全省汇总收支计算表 2" xfId="2917"/>
    <cellStyle name="好_2008年全省人员信息" xfId="2918"/>
    <cellStyle name="好_2008年全省人员信息 2" xfId="2919"/>
    <cellStyle name="好_2008年县级公安保障标准落实奖励经费分配测算" xfId="2920"/>
    <cellStyle name="好_2008年县级公安保障标准落实奖励经费分配测算 2" xfId="2921"/>
    <cellStyle name="好_2008年一般预算支出预计" xfId="2922"/>
    <cellStyle name="好_2008年一般预算支出预计 2" xfId="2923"/>
    <cellStyle name="好_2008年预计支出与2007年对比" xfId="2924"/>
    <cellStyle name="好_2008年预计支出与2007年对比 2" xfId="2925"/>
    <cellStyle name="好_2008年支出核定" xfId="2926"/>
    <cellStyle name="好_2008年支出核定 2" xfId="2927"/>
    <cellStyle name="好_2008年支出调整" xfId="2928"/>
    <cellStyle name="好_2008年支出调整 2" xfId="2929"/>
    <cellStyle name="好_2008云南省分县市中小学教职工统计表（教育厅提供）" xfId="2930"/>
    <cellStyle name="好_2008云南省分县市中小学教职工统计表（教育厅提供） 2" xfId="2931"/>
    <cellStyle name="好_2009年省对市县转移支付测算表(9.27)" xfId="2932"/>
    <cellStyle name="好_2009年省对市县转移支付测算表(9.27) 2" xfId="2933"/>
    <cellStyle name="好_2009年省与市县结算（最终）" xfId="2934"/>
    <cellStyle name="好_2009年省与市县结算（最终） 2" xfId="2935"/>
    <cellStyle name="好_2009年一般性转移支付标准工资" xfId="2936"/>
    <cellStyle name="好_2009年一般性转移支付标准工资 2" xfId="2937"/>
    <cellStyle name="好_2009年一般性转移支付标准工资_~4190974" xfId="2938"/>
    <cellStyle name="好_2009年一般性转移支付标准工资_~4190974 2" xfId="2939"/>
    <cellStyle name="好_2009年一般性转移支付标准工资_~5676413" xfId="2940"/>
    <cellStyle name="好_2009年一般性转移支付标准工资_~5676413 2" xfId="2941"/>
    <cellStyle name="好_2009年一般性转移支付标准工资_不用软件计算9.1不考虑经费管理评价xl" xfId="2942"/>
    <cellStyle name="好_2009年一般性转移支付标准工资_不用软件计算9.1不考虑经费管理评价xl 2" xfId="2943"/>
    <cellStyle name="好_2009年一般性转移支付标准工资_地方配套按人均增幅控制8.30xl" xfId="2944"/>
    <cellStyle name="好_2009年一般性转移支付标准工资_地方配套按人均增幅控制8.30xl 2" xfId="2945"/>
    <cellStyle name="好_2009年一般性转移支付标准工资_地方配套按人均增幅控制8.30一般预算平均增幅、人均可用财力平均增幅两次控制、社会治安系数调整、案件数调整xl" xfId="2946"/>
    <cellStyle name="好_2009年一般性转移支付标准工资_地方配套按人均增幅控制8.30一般预算平均增幅、人均可用财力平均增幅两次控制、社会治安系数调整、案件数调整xl 2" xfId="2947"/>
    <cellStyle name="好_2009年一般性转移支付标准工资_地方配套按人均增幅控制8.31（调整结案率后）xl" xfId="2948"/>
    <cellStyle name="好_2009年一般性转移支付标准工资_地方配套按人均增幅控制8.31（调整结案率后）xl 2" xfId="2949"/>
    <cellStyle name="好_2009年一般性转移支付标准工资_奖励补助测算5.22测试" xfId="2950"/>
    <cellStyle name="好_2009年一般性转移支付标准工资_奖励补助测算5.22测试 2" xfId="2951"/>
    <cellStyle name="好_2009年一般性转移支付标准工资_奖励补助测算5.23新" xfId="2952"/>
    <cellStyle name="好_2009年一般性转移支付标准工资_奖励补助测算5.23新 2" xfId="2953"/>
    <cellStyle name="好_2009年一般性转移支付标准工资_奖励补助测算5.24冯铸" xfId="2954"/>
    <cellStyle name="好_2009年一般性转移支付标准工资_奖励补助测算5.24冯铸 2" xfId="2955"/>
    <cellStyle name="好_2009年一般性转移支付标准工资_奖励补助测算7.23" xfId="2956"/>
    <cellStyle name="好_2009年一般性转移支付标准工资_奖励补助测算7.23 2" xfId="2957"/>
    <cellStyle name="好_2009年一般性转移支付标准工资_奖励补助测算7.25" xfId="2958"/>
    <cellStyle name="好_2009年一般性转移支付标准工资_奖励补助测算7.25 (version 1) (version 1)" xfId="2959"/>
    <cellStyle name="好_2009年一般性转移支付标准工资_奖励补助测算7.25 (version 1) (version 1) 2" xfId="2960"/>
    <cellStyle name="好_2009年一般性转移支付标准工资_奖励补助测算7.25 2" xfId="2961"/>
    <cellStyle name="好_2009全省决算表（批复后）" xfId="2962"/>
    <cellStyle name="好_2009全省决算表（批复后） 2" xfId="2963"/>
    <cellStyle name="好_2010.10.30" xfId="2964"/>
    <cellStyle name="好_2010.10.30 2" xfId="2965"/>
    <cellStyle name="好_2010年全省供养人员" xfId="2966"/>
    <cellStyle name="好_2010年全省供养人员 2" xfId="2967"/>
    <cellStyle name="好_2010省对市县转移支付测算表(10-21）" xfId="2968"/>
    <cellStyle name="好_2010省对市县转移支付测算表(10-21） 2" xfId="2969"/>
    <cellStyle name="好_2011年转移支付提前通知部分" xfId="2970"/>
    <cellStyle name="好_2011年转移支付提前通知部分 2" xfId="2971"/>
    <cellStyle name="好_2012年提前通知转移支付资金情况（第一次下发）" xfId="2972"/>
    <cellStyle name="好_2012年提前通知转移支付资金情况（第一次下发） 2" xfId="2973"/>
    <cellStyle name="好_20河南" xfId="2974"/>
    <cellStyle name="好_20河南 2" xfId="2975"/>
    <cellStyle name="好_20河南(财政部2010年县级基本财力测算数据)" xfId="2976"/>
    <cellStyle name="好_20河南(财政部2010年县级基本财力测算数据) 2" xfId="2977"/>
    <cellStyle name="好_22湖南" xfId="2978"/>
    <cellStyle name="好_22湖南 2" xfId="2979"/>
    <cellStyle name="好_27重庆" xfId="2980"/>
    <cellStyle name="好_27重庆 2" xfId="2981"/>
    <cellStyle name="好_28四川" xfId="2982"/>
    <cellStyle name="好_28四川 2" xfId="2983"/>
    <cellStyle name="好_30云南" xfId="2984"/>
    <cellStyle name="好_30云南 2" xfId="2985"/>
    <cellStyle name="好_30云南_1" xfId="2986"/>
    <cellStyle name="好_30云南_1 2" xfId="2987"/>
    <cellStyle name="好_33甘肃" xfId="2988"/>
    <cellStyle name="好_33甘肃 2" xfId="2989"/>
    <cellStyle name="好_34青海" xfId="2990"/>
    <cellStyle name="好_34青海 2" xfId="2991"/>
    <cellStyle name="好_34青海_1" xfId="2992"/>
    <cellStyle name="好_34青海_1 2" xfId="2993"/>
    <cellStyle name="好_410927000_台前县" xfId="2994"/>
    <cellStyle name="好_410927000_台前县 2" xfId="2995"/>
    <cellStyle name="好_530623_2006年县级财政报表附表" xfId="2996"/>
    <cellStyle name="好_530623_2006年县级财政报表附表 2" xfId="2997"/>
    <cellStyle name="好_530629_2006年县级财政报表附表" xfId="2998"/>
    <cellStyle name="好_530629_2006年县级财政报表附表 2" xfId="2999"/>
    <cellStyle name="好_5334_2006年迪庆县级财政报表附表" xfId="3000"/>
    <cellStyle name="好_5334_2006年迪庆县级财政报表附表 2" xfId="3001"/>
    <cellStyle name="好_Book1" xfId="3002"/>
    <cellStyle name="好_Book1 2" xfId="3003"/>
    <cellStyle name="好_Book1_1" xfId="3004"/>
    <cellStyle name="好_Book1_1 2" xfId="3005"/>
    <cellStyle name="好_Book1_2" xfId="3006"/>
    <cellStyle name="好_Book1_2 2" xfId="3007"/>
    <cellStyle name="好_Book1_2012年上级追加指标文件" xfId="3008"/>
    <cellStyle name="好_Book1_2012年上级追加指标文件 2" xfId="3009"/>
    <cellStyle name="好_Book1_2013年上级追加指标文件20140120" xfId="3010"/>
    <cellStyle name="好_Book1_2013年上级追加指标文件20140120 2" xfId="3011"/>
    <cellStyle name="好_Book1_3" xfId="3012"/>
    <cellStyle name="好_Book1_3 2" xfId="3013"/>
    <cellStyle name="好_Book1_结算结余指标12" xfId="3014"/>
    <cellStyle name="好_Book1_结算结余指标12 2" xfId="3015"/>
    <cellStyle name="好_Book1_县公司" xfId="3016"/>
    <cellStyle name="好_Book1_县公司 2" xfId="3017"/>
    <cellStyle name="好_Book1_银行账户情况表_2010年12月" xfId="3018"/>
    <cellStyle name="好_Book1_银行账户情况表_2010年12月 2" xfId="3019"/>
    <cellStyle name="好_Book2" xfId="3020"/>
    <cellStyle name="好_Book2 2" xfId="3021"/>
    <cellStyle name="好_Book2_2012年上级追加指标文件" xfId="3022"/>
    <cellStyle name="好_Book2_2012年上级追加指标文件 2" xfId="3023"/>
    <cellStyle name="好_Book2_2013年上级追加指标文件20140120" xfId="3024"/>
    <cellStyle name="好_Book2_2013年上级追加指标文件20140120 2" xfId="3025"/>
    <cellStyle name="好_Book2_结算结余指标12" xfId="3026"/>
    <cellStyle name="好_Book2_结算结余指标12 2" xfId="3027"/>
    <cellStyle name="好_gdp" xfId="3028"/>
    <cellStyle name="好_gdp 2" xfId="3029"/>
    <cellStyle name="好_M01-2(州市补助收入)" xfId="3030"/>
    <cellStyle name="好_M01-2(州市补助收入) 2" xfId="3031"/>
    <cellStyle name="好_M03" xfId="3032"/>
    <cellStyle name="好_M03 2" xfId="3033"/>
    <cellStyle name="好_Sheet1" xfId="3034"/>
    <cellStyle name="好_Sheet1 2" xfId="3035"/>
    <cellStyle name="好_安徽 缺口县区测算(地方填报)1" xfId="3036"/>
    <cellStyle name="好_安徽 缺口县区测算(地方填报)1 2" xfId="3037"/>
    <cellStyle name="好_表一" xfId="3038"/>
    <cellStyle name="好_表一 2" xfId="3039"/>
    <cellStyle name="好_不含人员经费系数" xfId="3040"/>
    <cellStyle name="好_不含人员经费系数 2" xfId="3041"/>
    <cellStyle name="好_不用软件计算9.1不考虑经费管理评价xl" xfId="3042"/>
    <cellStyle name="好_不用软件计算9.1不考虑经费管理评价xl 2" xfId="3043"/>
    <cellStyle name="好_财力差异计算表(不含非农业区)" xfId="3044"/>
    <cellStyle name="好_财力差异计算表(不含非农业区) 2" xfId="3045"/>
    <cellStyle name="好_财政供养人员" xfId="3046"/>
    <cellStyle name="好_财政供养人员 2" xfId="3047"/>
    <cellStyle name="好_财政支出对上级的依赖程度" xfId="3048"/>
    <cellStyle name="好_财政支出对上级的依赖程度 2" xfId="3049"/>
    <cellStyle name="好_测算结果" xfId="3050"/>
    <cellStyle name="好_测算结果 2" xfId="3051"/>
    <cellStyle name="好_测算结果汇总" xfId="3052"/>
    <cellStyle name="好_测算结果汇总 2" xfId="3053"/>
    <cellStyle name="好_测算总表" xfId="3054"/>
    <cellStyle name="好_测算总表 2" xfId="3055"/>
    <cellStyle name="好_成本差异系数" xfId="3056"/>
    <cellStyle name="好_成本差异系数 2" xfId="3057"/>
    <cellStyle name="好_成本差异系数（含人口规模）" xfId="3058"/>
    <cellStyle name="好_成本差异系数（含人口规模） 2" xfId="3059"/>
    <cellStyle name="好_城建部门" xfId="3060"/>
    <cellStyle name="好_城建部门 2" xfId="3061"/>
    <cellStyle name="好_地方配套按人均增幅控制8.30xl" xfId="3062"/>
    <cellStyle name="好_地方配套按人均增幅控制8.30xl 2" xfId="3063"/>
    <cellStyle name="好_地方配套按人均增幅控制8.30一般预算平均增幅、人均可用财力平均增幅两次控制、社会治安系数调整、案件数调整xl" xfId="3064"/>
    <cellStyle name="好_地方配套按人均增幅控制8.30一般预算平均增幅、人均可用财力平均增幅两次控制、社会治安系数调整、案件数调整xl 2" xfId="3065"/>
    <cellStyle name="好_地方配套按人均增幅控制8.31（调整结案率后）xl" xfId="3066"/>
    <cellStyle name="好_地方配套按人均增幅控制8.31（调整结案率后）xl 2" xfId="3067"/>
    <cellStyle name="好_第五部分(才淼、饶永宏）" xfId="3068"/>
    <cellStyle name="好_第五部分(才淼、饶永宏） 2" xfId="3069"/>
    <cellStyle name="好_第一部分：综合全" xfId="3070"/>
    <cellStyle name="好_第一部分：综合全 2" xfId="3071"/>
    <cellStyle name="好_分析缺口率" xfId="3072"/>
    <cellStyle name="好_分析缺口率 2" xfId="3073"/>
    <cellStyle name="好_分县成本差异系数" xfId="3074"/>
    <cellStyle name="好_分县成本差异系数 2" xfId="3075"/>
    <cellStyle name="好_分县成本差异系数_不含人员经费系数" xfId="3076"/>
    <cellStyle name="好_分县成本差异系数_不含人员经费系数 2" xfId="3077"/>
    <cellStyle name="好_分县成本差异系数_民生政策最低支出需求" xfId="3078"/>
    <cellStyle name="好_分县成本差异系数_民生政策最低支出需求 2" xfId="3079"/>
    <cellStyle name="好_附表" xfId="3080"/>
    <cellStyle name="好_附表 2" xfId="3081"/>
    <cellStyle name="好_复件 复件 2010年预算表格－2010-03-26-（含表间 公式）" xfId="3082"/>
    <cellStyle name="好_复件 复件 2010年预算表格－2010-03-26-（含表间 公式） 2" xfId="3083"/>
    <cellStyle name="好_高中教师人数（教育厅1.6日提供）" xfId="3084"/>
    <cellStyle name="好_高中教师人数（教育厅1.6日提供） 2" xfId="3085"/>
    <cellStyle name="好_行政(燃修费)" xfId="3086"/>
    <cellStyle name="好_行政(燃修费) 2" xfId="3087"/>
    <cellStyle name="好_行政(燃修费)_不含人员经费系数" xfId="3088"/>
    <cellStyle name="好_行政(燃修费)_不含人员经费系数 2" xfId="3089"/>
    <cellStyle name="好_行政(燃修费)_民生政策最低支出需求" xfId="3090"/>
    <cellStyle name="好_行政(燃修费)_民生政策最低支出需求 2" xfId="3091"/>
    <cellStyle name="好_行政(燃修费)_县市旗测算-新科目（含人口规模效应）" xfId="3092"/>
    <cellStyle name="好_行政(燃修费)_县市旗测算-新科目（含人口规模效应） 2" xfId="3093"/>
    <cellStyle name="好_行政（人员）" xfId="3094"/>
    <cellStyle name="好_行政（人员） 2" xfId="3095"/>
    <cellStyle name="好_行政（人员）_不含人员经费系数" xfId="3096"/>
    <cellStyle name="好_行政（人员）_不含人员经费系数 2" xfId="3097"/>
    <cellStyle name="好_行政（人员）_民生政策最低支出需求" xfId="3098"/>
    <cellStyle name="好_行政（人员）_民生政策最低支出需求 2" xfId="3099"/>
    <cellStyle name="好_行政（人员）_县市旗测算-新科目（含人口规模效应）" xfId="3100"/>
    <cellStyle name="好_行政（人员）_县市旗测算-新科目（含人口规模效应） 2" xfId="3101"/>
    <cellStyle name="好_行政公检法测算" xfId="3102"/>
    <cellStyle name="好_行政公检法测算 2" xfId="3103"/>
    <cellStyle name="好_行政公检法测算_不含人员经费系数" xfId="3104"/>
    <cellStyle name="好_行政公检法测算_不含人员经费系数 2" xfId="3105"/>
    <cellStyle name="好_行政公检法测算_民生政策最低支出需求" xfId="3106"/>
    <cellStyle name="好_行政公检法测算_民生政策最低支出需求 2" xfId="3107"/>
    <cellStyle name="好_行政公检法测算_县市旗测算-新科目（含人口规模效应）" xfId="3108"/>
    <cellStyle name="好_行政公检法测算_县市旗测算-新科目（含人口规模效应） 2" xfId="3109"/>
    <cellStyle name="好_河南 缺口县区测算(地方填报)" xfId="3110"/>
    <cellStyle name="好_河南 缺口县区测算(地方填报) 2" xfId="3111"/>
    <cellStyle name="好_河南 缺口县区测算(地方填报白)" xfId="3112"/>
    <cellStyle name="好_河南 缺口县区测算(地方填报白) 2" xfId="3113"/>
    <cellStyle name="好_河南省----2009-05-21（补充数据）" xfId="3114"/>
    <cellStyle name="好_河南省----2009-05-21（补充数据） 2" xfId="3115"/>
    <cellStyle name="好_河南省农村义务教育教师绩效工资测算表8-12" xfId="3116"/>
    <cellStyle name="好_河南省农村义务教育教师绩效工资测算表8-12 2" xfId="3117"/>
    <cellStyle name="好_核定人数对比" xfId="3118"/>
    <cellStyle name="好_核定人数对比 2" xfId="3119"/>
    <cellStyle name="好_核定人数下发表" xfId="3120"/>
    <cellStyle name="好_核定人数下发表 2" xfId="3121"/>
    <cellStyle name="好_汇总" xfId="3122"/>
    <cellStyle name="好_汇总 2" xfId="3123"/>
    <cellStyle name="好_汇总表" xfId="3124"/>
    <cellStyle name="好_汇总表 2" xfId="3125"/>
    <cellStyle name="好_汇总表4" xfId="3126"/>
    <cellStyle name="好_汇总表4 2" xfId="3127"/>
    <cellStyle name="好_汇总-县级财政报表附表" xfId="3128"/>
    <cellStyle name="好_汇总-县级财政报表附表 2" xfId="3129"/>
    <cellStyle name="好_基础数据分析" xfId="3130"/>
    <cellStyle name="好_基础数据分析 2" xfId="3131"/>
    <cellStyle name="好_检验表" xfId="3132"/>
    <cellStyle name="好_检验表 2" xfId="3133"/>
    <cellStyle name="好_检验表（调整后）" xfId="3134"/>
    <cellStyle name="好_检验表（调整后） 2" xfId="3135"/>
    <cellStyle name="好_建行" xfId="3136"/>
    <cellStyle name="好_建行 2" xfId="3137"/>
    <cellStyle name="好_奖励补助测算5.22测试" xfId="3138"/>
    <cellStyle name="好_奖励补助测算5.22测试 2" xfId="3139"/>
    <cellStyle name="好_奖励补助测算5.23新" xfId="3140"/>
    <cellStyle name="好_奖励补助测算5.23新 2" xfId="3141"/>
    <cellStyle name="好_奖励补助测算5.24冯铸" xfId="3142"/>
    <cellStyle name="好_奖励补助测算5.24冯铸 2" xfId="3143"/>
    <cellStyle name="好_奖励补助测算7.23" xfId="3144"/>
    <cellStyle name="好_奖励补助测算7.23 2" xfId="3145"/>
    <cellStyle name="好_奖励补助测算7.25" xfId="3146"/>
    <cellStyle name="好_奖励补助测算7.25 (version 1) (version 1)" xfId="3147"/>
    <cellStyle name="好_奖励补助测算7.25 (version 1) (version 1) 2" xfId="3148"/>
    <cellStyle name="好_奖励补助测算7.25 2" xfId="3149"/>
    <cellStyle name="好_教师绩效工资测算表（离退休按各地上报数测算）2009年1月1日" xfId="3150"/>
    <cellStyle name="好_教师绩效工资测算表（离退休按各地上报数测算）2009年1月1日 2" xfId="3151"/>
    <cellStyle name="好_教育(按照总人口测算）—20080416" xfId="3152"/>
    <cellStyle name="好_教育(按照总人口测算）—20080416 2" xfId="3153"/>
    <cellStyle name="好_教育(按照总人口测算）—20080416_不含人员经费系数" xfId="3154"/>
    <cellStyle name="好_教育(按照总人口测算）—20080416_不含人员经费系数 2" xfId="3155"/>
    <cellStyle name="好_教育(按照总人口测算）—20080416_民生政策最低支出需求" xfId="3156"/>
    <cellStyle name="好_教育(按照总人口测算）—20080416_民生政策最低支出需求 2" xfId="3157"/>
    <cellStyle name="好_教育(按照总人口测算）—20080416_县市旗测算-新科目（含人口规模效应）" xfId="3158"/>
    <cellStyle name="好_教育(按照总人口测算）—20080416_县市旗测算-新科目（含人口规模效应） 2" xfId="3159"/>
    <cellStyle name="好_教育厅提供义务教育及高中教师人数（2009年1月6日）" xfId="3160"/>
    <cellStyle name="好_教育厅提供义务教育及高中教师人数（2009年1月6日） 2" xfId="3161"/>
    <cellStyle name="好_津补贴保障测算（2010.3.19）" xfId="3162"/>
    <cellStyle name="好_津补贴保障测算（2010.3.19） 2" xfId="3163"/>
    <cellStyle name="好_历年教师人数" xfId="3164"/>
    <cellStyle name="好_历年教师人数 2" xfId="3165"/>
    <cellStyle name="好_丽江汇总" xfId="3166"/>
    <cellStyle name="好_丽江汇总 2" xfId="3167"/>
    <cellStyle name="好_民生政策最低支出需求" xfId="3168"/>
    <cellStyle name="好_民生政策最低支出需求 2" xfId="3169"/>
    <cellStyle name="好_南阳 提前通知2012年转移支付（确定表）" xfId="3170"/>
    <cellStyle name="好_南阳 提前通知2012年转移支付（确定表） 2" xfId="3171"/>
    <cellStyle name="好_农林水和城市维护标准支出20080505－县区合计" xfId="3172"/>
    <cellStyle name="好_农林水和城市维护标准支出20080505－县区合计 2" xfId="3173"/>
    <cellStyle name="好_农林水和城市维护标准支出20080505－县区合计_不含人员经费系数" xfId="3174"/>
    <cellStyle name="好_农林水和城市维护标准支出20080505－县区合计_不含人员经费系数 2" xfId="3175"/>
    <cellStyle name="好_农林水和城市维护标准支出20080505－县区合计_民生政策最低支出需求" xfId="3176"/>
    <cellStyle name="好_农林水和城市维护标准支出20080505－县区合计_民生政策最低支出需求 2" xfId="3177"/>
    <cellStyle name="好_农林水和城市维护标准支出20080505－县区合计_县市旗测算-新科目（含人口规模效应）" xfId="3178"/>
    <cellStyle name="好_农林水和城市维护标准支出20080505－县区合计_县市旗测算-新科目（含人口规模效应） 2" xfId="3179"/>
    <cellStyle name="好_平邑" xfId="3180"/>
    <cellStyle name="好_平邑 2" xfId="3181"/>
    <cellStyle name="好_其他部门(按照总人口测算）—20080416" xfId="3182"/>
    <cellStyle name="好_其他部门(按照总人口测算）—20080416 2" xfId="3183"/>
    <cellStyle name="好_其他部门(按照总人口测算）—20080416_不含人员经费系数" xfId="3184"/>
    <cellStyle name="好_其他部门(按照总人口测算）—20080416_不含人员经费系数 2" xfId="3185"/>
    <cellStyle name="好_其他部门(按照总人口测算）—20080416_民生政策最低支出需求" xfId="3186"/>
    <cellStyle name="好_其他部门(按照总人口测算）—20080416_民生政策最低支出需求 2" xfId="3187"/>
    <cellStyle name="好_其他部门(按照总人口测算）—20080416_县市旗测算-新科目（含人口规模效应）" xfId="3188"/>
    <cellStyle name="好_其他部门(按照总人口测算）—20080416_县市旗测算-新科目（含人口规模效应） 2" xfId="3189"/>
    <cellStyle name="好_青海 缺口县区测算(地方填报)" xfId="3190"/>
    <cellStyle name="好_青海 缺口县区测算(地方填报) 2" xfId="3191"/>
    <cellStyle name="好_缺口县区测算" xfId="3192"/>
    <cellStyle name="好_缺口县区测算 2" xfId="3193"/>
    <cellStyle name="好_缺口县区测算（11.13）" xfId="3194"/>
    <cellStyle name="好_缺口县区测算（11.13） 2" xfId="3195"/>
    <cellStyle name="好_缺口县区测算(按2007支出增长25%测算)" xfId="3196"/>
    <cellStyle name="好_缺口县区测算(按2007支出增长25%测算) 2" xfId="3197"/>
    <cellStyle name="好_缺口县区测算(按核定人数)" xfId="3198"/>
    <cellStyle name="好_缺口县区测算(按核定人数) 2" xfId="3199"/>
    <cellStyle name="好_缺口县区测算(财政部标准)" xfId="3200"/>
    <cellStyle name="好_缺口县区测算(财政部标准) 2" xfId="3201"/>
    <cellStyle name="好_缺口消化情况" xfId="3202"/>
    <cellStyle name="好_缺口消化情况 2" xfId="3203"/>
    <cellStyle name="好_人大2010年县级部门预算录入表" xfId="3204"/>
    <cellStyle name="好_人大2010年县级部门预算录入表 2" xfId="3205"/>
    <cellStyle name="好_人员工资和公用经费" xfId="3206"/>
    <cellStyle name="好_人员工资和公用经费 2" xfId="3207"/>
    <cellStyle name="好_人员工资和公用经费2" xfId="3208"/>
    <cellStyle name="好_人员工资和公用经费2 2" xfId="3209"/>
    <cellStyle name="好_人员工资和公用经费3" xfId="3210"/>
    <cellStyle name="好_人员工资和公用经费3 2" xfId="3211"/>
    <cellStyle name="好_三季度－表二" xfId="3212"/>
    <cellStyle name="好_三季度－表二 2" xfId="3213"/>
    <cellStyle name="好_山东省民生支出标准" xfId="3214"/>
    <cellStyle name="好_山东省民生支出标准 2" xfId="3215"/>
    <cellStyle name="好_商品交易所2006--2008年税收" xfId="3216"/>
    <cellStyle name="好_商品交易所2006--2008年税收 2" xfId="3217"/>
    <cellStyle name="好_省电力2008年 工作表" xfId="3218"/>
    <cellStyle name="好_省电力2008年 工作表 2" xfId="3219"/>
    <cellStyle name="好_市辖区测算20080510" xfId="3220"/>
    <cellStyle name="好_市辖区测算20080510 2" xfId="3221"/>
    <cellStyle name="好_市辖区测算20080510_不含人员经费系数" xfId="3222"/>
    <cellStyle name="好_市辖区测算20080510_不含人员经费系数 2" xfId="3223"/>
    <cellStyle name="好_市辖区测算20080510_民生政策最低支出需求" xfId="3224"/>
    <cellStyle name="好_市辖区测算20080510_民生政策最低支出需求 2" xfId="3225"/>
    <cellStyle name="好_市辖区测算20080510_县市旗测算-新科目（含人口规模效应）" xfId="3226"/>
    <cellStyle name="好_市辖区测算20080510_县市旗测算-新科目（含人口规模效应） 2" xfId="3227"/>
    <cellStyle name="好_市辖区测算-新科目（20080626）" xfId="3228"/>
    <cellStyle name="好_市辖区测算-新科目（20080626） 2" xfId="3229"/>
    <cellStyle name="好_市辖区测算-新科目（20080626）_不含人员经费系数" xfId="3230"/>
    <cellStyle name="好_市辖区测算-新科目（20080626）_不含人员经费系数 2" xfId="3231"/>
    <cellStyle name="好_市辖区测算-新科目（20080626）_民生政策最低支出需求" xfId="3232"/>
    <cellStyle name="好_市辖区测算-新科目（20080626）_民生政策最低支出需求 2" xfId="3233"/>
    <cellStyle name="好_市辖区测算-新科目（20080626）_县市旗测算-新科目（含人口规模效应）" xfId="3234"/>
    <cellStyle name="好_市辖区测算-新科目（20080626）_县市旗测算-新科目（含人口规模效应） 2" xfId="3235"/>
    <cellStyle name="好_同德" xfId="3236"/>
    <cellStyle name="好_同德 2" xfId="3237"/>
    <cellStyle name="好_危改资金测算" xfId="3238"/>
    <cellStyle name="好_危改资金测算 2" xfId="3239"/>
    <cellStyle name="好_卫生(按照总人口测算）—20080416" xfId="3240"/>
    <cellStyle name="好_卫生(按照总人口测算）—20080416 2" xfId="3241"/>
    <cellStyle name="好_卫生(按照总人口测算）—20080416_不含人员经费系数" xfId="3242"/>
    <cellStyle name="好_卫生(按照总人口测算）—20080416_不含人员经费系数 2" xfId="3243"/>
    <cellStyle name="好_卫生(按照总人口测算）—20080416_民生政策最低支出需求" xfId="3244"/>
    <cellStyle name="好_卫生(按照总人口测算）—20080416_民生政策最低支出需求 2" xfId="3245"/>
    <cellStyle name="好_卫生(按照总人口测算）—20080416_县市旗测算-新科目（含人口规模效应）" xfId="3246"/>
    <cellStyle name="好_卫生(按照总人口测算）—20080416_县市旗测算-新科目（含人口规模效应） 2" xfId="3247"/>
    <cellStyle name="好_卫生部门" xfId="3248"/>
    <cellStyle name="好_卫生部门 2" xfId="3249"/>
    <cellStyle name="好_文体广播部门" xfId="3250"/>
    <cellStyle name="好_文体广播部门 2" xfId="3251"/>
    <cellStyle name="好_文体广播事业(按照总人口测算）—20080416" xfId="3252"/>
    <cellStyle name="好_文体广播事业(按照总人口测算）—20080416 2" xfId="3253"/>
    <cellStyle name="好_文体广播事业(按照总人口测算）—20080416_不含人员经费系数" xfId="3254"/>
    <cellStyle name="好_文体广播事业(按照总人口测算）—20080416_不含人员经费系数 2" xfId="3255"/>
    <cellStyle name="好_文体广播事业(按照总人口测算）—20080416_民生政策最低支出需求" xfId="3256"/>
    <cellStyle name="好_文体广播事业(按照总人口测算）—20080416_民生政策最低支出需求 2" xfId="3257"/>
    <cellStyle name="好_文体广播事业(按照总人口测算）—20080416_县市旗测算-新科目（含人口规模效应）" xfId="3258"/>
    <cellStyle name="好_文体广播事业(按照总人口测算）—20080416_县市旗测算-新科目（含人口规模效应） 2" xfId="3259"/>
    <cellStyle name="好_下半年禁毒办案经费分配2544.3万元" xfId="3260"/>
    <cellStyle name="好_下半年禁毒办案经费分配2544.3万元 2" xfId="3261"/>
    <cellStyle name="好_下半年禁吸戒毒经费1000万元" xfId="3262"/>
    <cellStyle name="好_下半年禁吸戒毒经费1000万元 2" xfId="3263"/>
    <cellStyle name="好_下文" xfId="3264"/>
    <cellStyle name="好_下文 2" xfId="3265"/>
    <cellStyle name="好_下文（表）" xfId="3266"/>
    <cellStyle name="好_下文（表） 2" xfId="3267"/>
    <cellStyle name="好_县公司" xfId="3268"/>
    <cellStyle name="好_县公司 2" xfId="3269"/>
    <cellStyle name="好_县级公安机关公用经费标准奖励测算方案（定稿）" xfId="3270"/>
    <cellStyle name="好_县级公安机关公用经费标准奖励测算方案（定稿） 2" xfId="3271"/>
    <cellStyle name="好_县级基础数据" xfId="3272"/>
    <cellStyle name="好_县级基础数据 2" xfId="3273"/>
    <cellStyle name="好_县区合并测算20080421" xfId="3274"/>
    <cellStyle name="好_县区合并测算20080421 2" xfId="3275"/>
    <cellStyle name="好_县区合并测算20080421_不含人员经费系数" xfId="3276"/>
    <cellStyle name="好_县区合并测算20080421_不含人员经费系数 2" xfId="3277"/>
    <cellStyle name="好_县区合并测算20080421_民生政策最低支出需求" xfId="3278"/>
    <cellStyle name="好_县区合并测算20080421_民生政策最低支出需求 2" xfId="3279"/>
    <cellStyle name="好_县区合并测算20080421_县市旗测算-新科目（含人口规模效应）" xfId="3280"/>
    <cellStyle name="好_县区合并测算20080421_县市旗测算-新科目（含人口规模效应） 2" xfId="3281"/>
    <cellStyle name="好_县区合并测算20080423(按照各省比重）" xfId="3282"/>
    <cellStyle name="好_县区合并测算20080423(按照各省比重） 2" xfId="3283"/>
    <cellStyle name="好_县区合并测算20080423(按照各省比重）_不含人员经费系数" xfId="3284"/>
    <cellStyle name="好_县区合并测算20080423(按照各省比重）_不含人员经费系数 2" xfId="3285"/>
    <cellStyle name="好_县区合并测算20080423(按照各省比重）_民生政策最低支出需求" xfId="3286"/>
    <cellStyle name="好_县区合并测算20080423(按照各省比重）_民生政策最低支出需求 2" xfId="3287"/>
    <cellStyle name="好_县区合并测算20080423(按照各省比重）_县市旗测算-新科目（含人口规模效应）" xfId="3288"/>
    <cellStyle name="好_县区合并测算20080423(按照各省比重）_县市旗测算-新科目（含人口规模效应） 2" xfId="3289"/>
    <cellStyle name="好_县市旗测算20080508" xfId="3290"/>
    <cellStyle name="好_县市旗测算20080508 2" xfId="3291"/>
    <cellStyle name="好_县市旗测算20080508_不含人员经费系数" xfId="3292"/>
    <cellStyle name="好_县市旗测算20080508_不含人员经费系数 2" xfId="3293"/>
    <cellStyle name="好_县市旗测算20080508_民生政策最低支出需求" xfId="3294"/>
    <cellStyle name="好_县市旗测算20080508_民生政策最低支出需求 2" xfId="3295"/>
    <cellStyle name="好_县市旗测算20080508_县市旗测算-新科目（含人口规模效应）" xfId="3296"/>
    <cellStyle name="好_县市旗测算20080508_县市旗测算-新科目（含人口规模效应） 2" xfId="3297"/>
    <cellStyle name="好_县市旗测算-新科目（20080626）" xfId="3298"/>
    <cellStyle name="好_县市旗测算-新科目（20080626） 2" xfId="3299"/>
    <cellStyle name="好_县市旗测算-新科目（20080626）_不含人员经费系数" xfId="3300"/>
    <cellStyle name="好_县市旗测算-新科目（20080626）_不含人员经费系数 2" xfId="3301"/>
    <cellStyle name="好_县市旗测算-新科目（20080626）_民生政策最低支出需求" xfId="3302"/>
    <cellStyle name="好_县市旗测算-新科目（20080626）_民生政策最低支出需求 2" xfId="3303"/>
    <cellStyle name="好_县市旗测算-新科目（20080626）_县市旗测算-新科目（含人口规模效应）" xfId="3304"/>
    <cellStyle name="好_县市旗测算-新科目（20080626）_县市旗测算-新科目（含人口规模效应） 2" xfId="3305"/>
    <cellStyle name="好_县市旗测算-新科目（20080627）" xfId="3306"/>
    <cellStyle name="好_县市旗测算-新科目（20080627） 2" xfId="3307"/>
    <cellStyle name="好_县市旗测算-新科目（20080627）_不含人员经费系数" xfId="3308"/>
    <cellStyle name="好_县市旗测算-新科目（20080627）_不含人员经费系数 2" xfId="3309"/>
    <cellStyle name="好_县市旗测算-新科目（20080627）_民生政策最低支出需求" xfId="3310"/>
    <cellStyle name="好_县市旗测算-新科目（20080627）_民生政策最低支出需求 2" xfId="3311"/>
    <cellStyle name="好_县市旗测算-新科目（20080627）_县市旗测算-新科目（含人口规模效应）" xfId="3312"/>
    <cellStyle name="好_县市旗测算-新科目（20080627）_县市旗测算-新科目（含人口规模效应） 2" xfId="3313"/>
    <cellStyle name="好_业务工作量指标" xfId="3314"/>
    <cellStyle name="好_业务工作量指标 2" xfId="3315"/>
    <cellStyle name="好_一般预算支出口径剔除表" xfId="3316"/>
    <cellStyle name="好_一般预算支出口径剔除表 2" xfId="3317"/>
    <cellStyle name="好_义务教育阶段教职工人数（教育厅提供最终）" xfId="3318"/>
    <cellStyle name="好_义务教育阶段教职工人数（教育厅提供最终） 2" xfId="3319"/>
    <cellStyle name="好_银行账户情况表_2010年12月" xfId="3320"/>
    <cellStyle name="好_银行账户情况表_2010年12月 2" xfId="3321"/>
    <cellStyle name="好_云南 缺口县区测算(地方填报)" xfId="3322"/>
    <cellStyle name="好_云南 缺口县区测算(地方填报) 2" xfId="3323"/>
    <cellStyle name="好_云南农村义务教育统计表" xfId="3324"/>
    <cellStyle name="好_云南农村义务教育统计表 2" xfId="3325"/>
    <cellStyle name="好_云南省2008年中小学教师人数统计表" xfId="3326"/>
    <cellStyle name="好_云南省2008年中小学教师人数统计表 2" xfId="3327"/>
    <cellStyle name="好_云南省2008年中小学教职工情况（教育厅提供20090101加工整理）" xfId="3328"/>
    <cellStyle name="好_云南省2008年中小学教职工情况（教育厅提供20090101加工整理） 2" xfId="3329"/>
    <cellStyle name="好_云南省2008年转移支付测算——州市本级考核部分及政策性测算" xfId="3330"/>
    <cellStyle name="好_云南省2008年转移支付测算——州市本级考核部分及政策性测算 2" xfId="3331"/>
    <cellStyle name="好_云南水利电力有限公司" xfId="3332"/>
    <cellStyle name="好_云南水利电力有限公司 2" xfId="3333"/>
    <cellStyle name="好_指标及结算6-20" xfId="3334"/>
    <cellStyle name="好_指标及结算6-20 2" xfId="3335"/>
    <cellStyle name="好_指标四" xfId="3336"/>
    <cellStyle name="好_指标四 2" xfId="3337"/>
    <cellStyle name="好_指标五" xfId="3338"/>
    <cellStyle name="好_指标五 2" xfId="3339"/>
    <cellStyle name="好_重点民生支出需求测算表社保（农村低保）081112" xfId="3340"/>
    <cellStyle name="好_重点民生支出需求测算表社保（农村低保）081112 2" xfId="3341"/>
    <cellStyle name="好_转移支付" xfId="3342"/>
    <cellStyle name="好_转移支付 2" xfId="3343"/>
    <cellStyle name="好_追加事项对账单（2012.5.28）" xfId="3344"/>
    <cellStyle name="好_追加事项对账单（2012.5.28） 2" xfId="3345"/>
    <cellStyle name="好_自行调整差异系数顺序" xfId="3346"/>
    <cellStyle name="好_自行调整差异系数顺序 2" xfId="3347"/>
    <cellStyle name="好_总人口" xfId="3348"/>
    <cellStyle name="好_总人口 2" xfId="3349"/>
    <cellStyle name="后继超级链接" xfId="3350"/>
    <cellStyle name="后继超级链接 2" xfId="3351"/>
    <cellStyle name="后继超链接" xfId="3352"/>
    <cellStyle name="后继超链接 2" xfId="3353"/>
    <cellStyle name="汇总 2" xfId="3354"/>
    <cellStyle name="汇总 2 10" xfId="3356"/>
    <cellStyle name="汇总 2 11" xfId="3357"/>
    <cellStyle name="汇总 2 12" xfId="4243"/>
    <cellStyle name="汇总 2 2" xfId="3355"/>
    <cellStyle name="汇总 2 2 2" xfId="3358"/>
    <cellStyle name="汇总 2 2 2 2" xfId="3359"/>
    <cellStyle name="汇总 2 2 3" xfId="3360"/>
    <cellStyle name="汇总 2 2 3 2" xfId="3361"/>
    <cellStyle name="汇总 2 2 4" xfId="3362"/>
    <cellStyle name="汇总 2 2 4 2" xfId="3363"/>
    <cellStyle name="汇总 2 2 5" xfId="3364"/>
    <cellStyle name="汇总 2 2 5 2" xfId="3365"/>
    <cellStyle name="汇总 2 2 6" xfId="3366"/>
    <cellStyle name="汇总 2 2 7" xfId="4244"/>
    <cellStyle name="汇总 2 3" xfId="3367"/>
    <cellStyle name="汇总 2 3 2" xfId="3368"/>
    <cellStyle name="汇总 2 4" xfId="3369"/>
    <cellStyle name="汇总 2 4 2" xfId="3370"/>
    <cellStyle name="汇总 2 5" xfId="3371"/>
    <cellStyle name="汇总 2 5 2" xfId="3372"/>
    <cellStyle name="汇总 2 6" xfId="3373"/>
    <cellStyle name="汇总 2 6 2" xfId="3374"/>
    <cellStyle name="汇总 2 7" xfId="3375"/>
    <cellStyle name="汇总 2 7 2" xfId="3376"/>
    <cellStyle name="汇总 2 8" xfId="3377"/>
    <cellStyle name="汇总 2 8 2" xfId="3378"/>
    <cellStyle name="汇总 2 9" xfId="3379"/>
    <cellStyle name="汇总 2 9 2" xfId="3380"/>
    <cellStyle name="汇总 3" xfId="3381"/>
    <cellStyle name="汇总 3 2" xfId="3382"/>
    <cellStyle name="汇总 3 2 2" xfId="3383"/>
    <cellStyle name="汇总 3 3" xfId="3384"/>
    <cellStyle name="汇总 3 3 2" xfId="3385"/>
    <cellStyle name="汇总 3 4" xfId="3386"/>
    <cellStyle name="汇总 4" xfId="3387"/>
    <cellStyle name="汇总 4 2" xfId="3388"/>
    <cellStyle name="汇总 4 2 2" xfId="3389"/>
    <cellStyle name="汇总 4 3" xfId="3390"/>
    <cellStyle name="汇总 4 3 2" xfId="3391"/>
    <cellStyle name="汇总 4 4" xfId="3392"/>
    <cellStyle name="汇总 5" xfId="3393"/>
    <cellStyle name="汇总 5 2" xfId="3394"/>
    <cellStyle name="汇总 5 2 2" xfId="3395"/>
    <cellStyle name="汇总 5 3" xfId="3396"/>
    <cellStyle name="汇总 6" xfId="3397"/>
    <cellStyle name="汇总 6 2" xfId="3398"/>
    <cellStyle name="汇总 7" xfId="4242"/>
    <cellStyle name="货" xfId="3399"/>
    <cellStyle name="货 2" xfId="3400"/>
    <cellStyle name="货_NJ18-15" xfId="3401"/>
    <cellStyle name="货_NJ18-15 2" xfId="3402"/>
    <cellStyle name="货币 2" xfId="3403"/>
    <cellStyle name="货币 2 2" xfId="3404"/>
    <cellStyle name="货币 2 2 2" xfId="3405"/>
    <cellStyle name="货币 2 3" xfId="3406"/>
    <cellStyle name="货币 2_2013年上级追加指标文件20140120" xfId="3407"/>
    <cellStyle name="货币[" xfId="3408"/>
    <cellStyle name="货币[ 2" xfId="3409"/>
    <cellStyle name="貨幣 [0]_SGV" xfId="3410"/>
    <cellStyle name="貨幣_SGV" xfId="3411"/>
    <cellStyle name="计算 2" xfId="3412"/>
    <cellStyle name="计算 2 10" xfId="3414"/>
    <cellStyle name="计算 2 11" xfId="3415"/>
    <cellStyle name="计算 2 12" xfId="4246"/>
    <cellStyle name="计算 2 2" xfId="3413"/>
    <cellStyle name="计算 2 2 2" xfId="3416"/>
    <cellStyle name="计算 2 2 2 2" xfId="3417"/>
    <cellStyle name="计算 2 2 3" xfId="3418"/>
    <cellStyle name="计算 2 2 3 2" xfId="3419"/>
    <cellStyle name="计算 2 2 4" xfId="3420"/>
    <cellStyle name="计算 2 2 4 2" xfId="3421"/>
    <cellStyle name="计算 2 2 5" xfId="3422"/>
    <cellStyle name="计算 2 2 5 2" xfId="3423"/>
    <cellStyle name="计算 2 2 6" xfId="3424"/>
    <cellStyle name="计算 2 2 7" xfId="4247"/>
    <cellStyle name="计算 2 3" xfId="3425"/>
    <cellStyle name="计算 2 3 2" xfId="3426"/>
    <cellStyle name="计算 2 4" xfId="3427"/>
    <cellStyle name="计算 2 4 2" xfId="3428"/>
    <cellStyle name="计算 2 5" xfId="3429"/>
    <cellStyle name="计算 2 5 2" xfId="3430"/>
    <cellStyle name="计算 2 6" xfId="3431"/>
    <cellStyle name="计算 2 6 2" xfId="3432"/>
    <cellStyle name="计算 2 7" xfId="3433"/>
    <cellStyle name="计算 2 7 2" xfId="3434"/>
    <cellStyle name="计算 2 8" xfId="3435"/>
    <cellStyle name="计算 2 8 2" xfId="3436"/>
    <cellStyle name="计算 2 9" xfId="3437"/>
    <cellStyle name="计算 2 9 2" xfId="3438"/>
    <cellStyle name="计算 3" xfId="3439"/>
    <cellStyle name="计算 3 2" xfId="3440"/>
    <cellStyle name="计算 3 2 2" xfId="3441"/>
    <cellStyle name="计算 3 3" xfId="3442"/>
    <cellStyle name="计算 3 3 2" xfId="3443"/>
    <cellStyle name="计算 3 4" xfId="3444"/>
    <cellStyle name="计算 4" xfId="3445"/>
    <cellStyle name="计算 4 2" xfId="3446"/>
    <cellStyle name="计算 4 2 2" xfId="3447"/>
    <cellStyle name="计算 4 3" xfId="3448"/>
    <cellStyle name="计算 4 3 2" xfId="3449"/>
    <cellStyle name="计算 4 4" xfId="3450"/>
    <cellStyle name="计算 5" xfId="3451"/>
    <cellStyle name="计算 5 2" xfId="3452"/>
    <cellStyle name="计算 5 2 2" xfId="3453"/>
    <cellStyle name="计算 5 3" xfId="3454"/>
    <cellStyle name="计算 6" xfId="3455"/>
    <cellStyle name="计算 6 2" xfId="3456"/>
    <cellStyle name="计算 7" xfId="4245"/>
    <cellStyle name="检查单元格 2" xfId="3457"/>
    <cellStyle name="检查单元格 2 10" xfId="3459"/>
    <cellStyle name="检查单元格 2 11" xfId="3460"/>
    <cellStyle name="检查单元格 2 12" xfId="4249"/>
    <cellStyle name="检查单元格 2 2" xfId="3458"/>
    <cellStyle name="检查单元格 2 2 2" xfId="3461"/>
    <cellStyle name="检查单元格 2 2 2 2" xfId="3462"/>
    <cellStyle name="检查单元格 2 2 3" xfId="3463"/>
    <cellStyle name="检查单元格 2 2 3 2" xfId="3464"/>
    <cellStyle name="检查单元格 2 2 4" xfId="3465"/>
    <cellStyle name="检查单元格 2 2 4 2" xfId="3466"/>
    <cellStyle name="检查单元格 2 2 5" xfId="3467"/>
    <cellStyle name="检查单元格 2 2 5 2" xfId="3468"/>
    <cellStyle name="检查单元格 2 2 6" xfId="3469"/>
    <cellStyle name="检查单元格 2 2 7" xfId="4250"/>
    <cellStyle name="检查单元格 2 3" xfId="3470"/>
    <cellStyle name="检查单元格 2 3 2" xfId="3471"/>
    <cellStyle name="检查单元格 2 4" xfId="3472"/>
    <cellStyle name="检查单元格 2 4 2" xfId="3473"/>
    <cellStyle name="检查单元格 2 5" xfId="3474"/>
    <cellStyle name="检查单元格 2 5 2" xfId="3475"/>
    <cellStyle name="检查单元格 2 6" xfId="3476"/>
    <cellStyle name="检查单元格 2 6 2" xfId="3477"/>
    <cellStyle name="检查单元格 2 7" xfId="3478"/>
    <cellStyle name="检查单元格 2 7 2" xfId="3479"/>
    <cellStyle name="检查单元格 2 8" xfId="3480"/>
    <cellStyle name="检查单元格 2 8 2" xfId="3481"/>
    <cellStyle name="检查单元格 2 9" xfId="3482"/>
    <cellStyle name="检查单元格 2 9 2" xfId="3483"/>
    <cellStyle name="检查单元格 3" xfId="3484"/>
    <cellStyle name="检查单元格 3 2" xfId="3485"/>
    <cellStyle name="检查单元格 3 2 2" xfId="3486"/>
    <cellStyle name="检查单元格 3 3" xfId="3487"/>
    <cellStyle name="检查单元格 3 3 2" xfId="3488"/>
    <cellStyle name="检查单元格 3 4" xfId="3489"/>
    <cellStyle name="检查单元格 4" xfId="3490"/>
    <cellStyle name="检查单元格 4 2" xfId="3491"/>
    <cellStyle name="检查单元格 4 2 2" xfId="3492"/>
    <cellStyle name="检查单元格 4 3" xfId="3493"/>
    <cellStyle name="检查单元格 4 3 2" xfId="3494"/>
    <cellStyle name="检查单元格 4 4" xfId="3495"/>
    <cellStyle name="检查单元格 5" xfId="3496"/>
    <cellStyle name="检查单元格 5 2" xfId="3497"/>
    <cellStyle name="检查单元格 5 2 2" xfId="3498"/>
    <cellStyle name="检查单元格 5 3" xfId="3499"/>
    <cellStyle name="检查单元格 6" xfId="3500"/>
    <cellStyle name="检查单元格 6 2" xfId="3501"/>
    <cellStyle name="检查单元格 7" xfId="4248"/>
    <cellStyle name="解释性文本 2" xfId="3502"/>
    <cellStyle name="解释性文本 2 10" xfId="3504"/>
    <cellStyle name="解释性文本 2 11" xfId="3505"/>
    <cellStyle name="解释性文本 2 12" xfId="4252"/>
    <cellStyle name="解释性文本 2 2" xfId="3503"/>
    <cellStyle name="解释性文本 2 2 2" xfId="3506"/>
    <cellStyle name="解释性文本 2 2 2 2" xfId="3507"/>
    <cellStyle name="解释性文本 2 2 3" xfId="3508"/>
    <cellStyle name="解释性文本 2 2 3 2" xfId="3509"/>
    <cellStyle name="解释性文本 2 2 4" xfId="3510"/>
    <cellStyle name="解释性文本 2 2 4 2" xfId="3511"/>
    <cellStyle name="解释性文本 2 2 5" xfId="3512"/>
    <cellStyle name="解释性文本 2 2 5 2" xfId="3513"/>
    <cellStyle name="解释性文本 2 2 6" xfId="3514"/>
    <cellStyle name="解释性文本 2 2 7" xfId="4253"/>
    <cellStyle name="解释性文本 2 3" xfId="3515"/>
    <cellStyle name="解释性文本 2 3 2" xfId="3516"/>
    <cellStyle name="解释性文本 2 4" xfId="3517"/>
    <cellStyle name="解释性文本 2 4 2" xfId="3518"/>
    <cellStyle name="解释性文本 2 5" xfId="3519"/>
    <cellStyle name="解释性文本 2 5 2" xfId="3520"/>
    <cellStyle name="解释性文本 2 6" xfId="3521"/>
    <cellStyle name="解释性文本 2 6 2" xfId="3522"/>
    <cellStyle name="解释性文本 2 7" xfId="3523"/>
    <cellStyle name="解释性文本 2 7 2" xfId="3524"/>
    <cellStyle name="解释性文本 2 8" xfId="3525"/>
    <cellStyle name="解释性文本 2 8 2" xfId="3526"/>
    <cellStyle name="解释性文本 2 9" xfId="3527"/>
    <cellStyle name="解释性文本 2 9 2" xfId="3528"/>
    <cellStyle name="解释性文本 3" xfId="3529"/>
    <cellStyle name="解释性文本 3 2" xfId="3530"/>
    <cellStyle name="解释性文本 3 2 2" xfId="3531"/>
    <cellStyle name="解释性文本 3 3" xfId="3532"/>
    <cellStyle name="解释性文本 3 3 2" xfId="3533"/>
    <cellStyle name="解释性文本 3 4" xfId="3534"/>
    <cellStyle name="解释性文本 4" xfId="3535"/>
    <cellStyle name="解释性文本 4 2" xfId="3536"/>
    <cellStyle name="解释性文本 4 2 2" xfId="3537"/>
    <cellStyle name="解释性文本 4 3" xfId="3538"/>
    <cellStyle name="解释性文本 4 3 2" xfId="3539"/>
    <cellStyle name="解释性文本 4 4" xfId="3540"/>
    <cellStyle name="解释性文本 5" xfId="3541"/>
    <cellStyle name="解释性文本 5 2" xfId="3542"/>
    <cellStyle name="解释性文本 5 2 2" xfId="3543"/>
    <cellStyle name="解释性文本 5 3" xfId="3544"/>
    <cellStyle name="解释性文本 6" xfId="3545"/>
    <cellStyle name="解释性文本 6 2" xfId="3546"/>
    <cellStyle name="解释性文本 7" xfId="4251"/>
    <cellStyle name="借出原因" xfId="3547"/>
    <cellStyle name="警告文本 2" xfId="3548"/>
    <cellStyle name="警告文本 2 10" xfId="3550"/>
    <cellStyle name="警告文本 2 11" xfId="3551"/>
    <cellStyle name="警告文本 2 12" xfId="4255"/>
    <cellStyle name="警告文本 2 2" xfId="3549"/>
    <cellStyle name="警告文本 2 2 2" xfId="3552"/>
    <cellStyle name="警告文本 2 2 2 2" xfId="3553"/>
    <cellStyle name="警告文本 2 2 3" xfId="3554"/>
    <cellStyle name="警告文本 2 2 3 2" xfId="3555"/>
    <cellStyle name="警告文本 2 2 4" xfId="3556"/>
    <cellStyle name="警告文本 2 2 4 2" xfId="3557"/>
    <cellStyle name="警告文本 2 2 5" xfId="3558"/>
    <cellStyle name="警告文本 2 2 5 2" xfId="3559"/>
    <cellStyle name="警告文本 2 2 6" xfId="3560"/>
    <cellStyle name="警告文本 2 2 7" xfId="4256"/>
    <cellStyle name="警告文本 2 3" xfId="3561"/>
    <cellStyle name="警告文本 2 3 2" xfId="3562"/>
    <cellStyle name="警告文本 2 4" xfId="3563"/>
    <cellStyle name="警告文本 2 4 2" xfId="3564"/>
    <cellStyle name="警告文本 2 5" xfId="3565"/>
    <cellStyle name="警告文本 2 5 2" xfId="3566"/>
    <cellStyle name="警告文本 2 6" xfId="3567"/>
    <cellStyle name="警告文本 2 6 2" xfId="3568"/>
    <cellStyle name="警告文本 2 7" xfId="3569"/>
    <cellStyle name="警告文本 2 7 2" xfId="3570"/>
    <cellStyle name="警告文本 2 8" xfId="3571"/>
    <cellStyle name="警告文本 2 8 2" xfId="3572"/>
    <cellStyle name="警告文本 2 9" xfId="3573"/>
    <cellStyle name="警告文本 2 9 2" xfId="3574"/>
    <cellStyle name="警告文本 3" xfId="3575"/>
    <cellStyle name="警告文本 3 2" xfId="3576"/>
    <cellStyle name="警告文本 3 2 2" xfId="3577"/>
    <cellStyle name="警告文本 3 3" xfId="3578"/>
    <cellStyle name="警告文本 3 3 2" xfId="3579"/>
    <cellStyle name="警告文本 3 4" xfId="3580"/>
    <cellStyle name="警告文本 4" xfId="3581"/>
    <cellStyle name="警告文本 4 2" xfId="3582"/>
    <cellStyle name="警告文本 4 2 2" xfId="3583"/>
    <cellStyle name="警告文本 4 3" xfId="3584"/>
    <cellStyle name="警告文本 4 3 2" xfId="3585"/>
    <cellStyle name="警告文本 4 4" xfId="3586"/>
    <cellStyle name="警告文本 5" xfId="3587"/>
    <cellStyle name="警告文本 5 2" xfId="3588"/>
    <cellStyle name="警告文本 5 2 2" xfId="3589"/>
    <cellStyle name="警告文本 5 3" xfId="3590"/>
    <cellStyle name="警告文本 6" xfId="3591"/>
    <cellStyle name="警告文本 6 2" xfId="3592"/>
    <cellStyle name="警告文本 7" xfId="4254"/>
    <cellStyle name="链接单元格 2" xfId="3593"/>
    <cellStyle name="链接单元格 2 10" xfId="3595"/>
    <cellStyle name="链接单元格 2 11" xfId="3596"/>
    <cellStyle name="链接单元格 2 12" xfId="4258"/>
    <cellStyle name="链接单元格 2 2" xfId="3594"/>
    <cellStyle name="链接单元格 2 2 2" xfId="3597"/>
    <cellStyle name="链接单元格 2 2 2 2" xfId="3598"/>
    <cellStyle name="链接单元格 2 2 3" xfId="3599"/>
    <cellStyle name="链接单元格 2 2 3 2" xfId="3600"/>
    <cellStyle name="链接单元格 2 2 4" xfId="3601"/>
    <cellStyle name="链接单元格 2 2 4 2" xfId="3602"/>
    <cellStyle name="链接单元格 2 2 5" xfId="3603"/>
    <cellStyle name="链接单元格 2 2 5 2" xfId="3604"/>
    <cellStyle name="链接单元格 2 2 6" xfId="3605"/>
    <cellStyle name="链接单元格 2 2 7" xfId="4259"/>
    <cellStyle name="链接单元格 2 3" xfId="3606"/>
    <cellStyle name="链接单元格 2 3 2" xfId="3607"/>
    <cellStyle name="链接单元格 2 4" xfId="3608"/>
    <cellStyle name="链接单元格 2 4 2" xfId="3609"/>
    <cellStyle name="链接单元格 2 5" xfId="3610"/>
    <cellStyle name="链接单元格 2 5 2" xfId="3611"/>
    <cellStyle name="链接单元格 2 6" xfId="3612"/>
    <cellStyle name="链接单元格 2 6 2" xfId="3613"/>
    <cellStyle name="链接单元格 2 7" xfId="3614"/>
    <cellStyle name="链接单元格 2 7 2" xfId="3615"/>
    <cellStyle name="链接单元格 2 8" xfId="3616"/>
    <cellStyle name="链接单元格 2 8 2" xfId="3617"/>
    <cellStyle name="链接单元格 2 9" xfId="3618"/>
    <cellStyle name="链接单元格 2 9 2" xfId="3619"/>
    <cellStyle name="链接单元格 3" xfId="3620"/>
    <cellStyle name="链接单元格 3 2" xfId="3621"/>
    <cellStyle name="链接单元格 3 2 2" xfId="3622"/>
    <cellStyle name="链接单元格 3 3" xfId="3623"/>
    <cellStyle name="链接单元格 3 3 2" xfId="3624"/>
    <cellStyle name="链接单元格 3 4" xfId="3625"/>
    <cellStyle name="链接单元格 4" xfId="3626"/>
    <cellStyle name="链接单元格 4 2" xfId="3627"/>
    <cellStyle name="链接单元格 4 2 2" xfId="3628"/>
    <cellStyle name="链接单元格 4 3" xfId="3629"/>
    <cellStyle name="链接单元格 4 3 2" xfId="3630"/>
    <cellStyle name="链接单元格 4 4" xfId="3631"/>
    <cellStyle name="链接单元格 5" xfId="3632"/>
    <cellStyle name="链接单元格 5 2" xfId="3633"/>
    <cellStyle name="链接单元格 5 2 2" xfId="3634"/>
    <cellStyle name="链接单元格 5 3" xfId="3635"/>
    <cellStyle name="链接单元格 6" xfId="3636"/>
    <cellStyle name="链接单元格 6 2" xfId="3637"/>
    <cellStyle name="链接单元格 7" xfId="4257"/>
    <cellStyle name="霓付 [0]_ +Foil &amp; -FOIL &amp; PAPER" xfId="3638"/>
    <cellStyle name="霓付_ +Foil &amp; -FOIL &amp; PAPER" xfId="3639"/>
    <cellStyle name="烹拳 [0]_ +Foil &amp; -FOIL &amp; PAPER" xfId="3640"/>
    <cellStyle name="烹拳_ +Foil &amp; -FOIL &amp; PAPER" xfId="3641"/>
    <cellStyle name="普通" xfId="3642"/>
    <cellStyle name="普通 2" xfId="3643"/>
    <cellStyle name="普通_97-917" xfId="27"/>
    <cellStyle name="千" xfId="3644"/>
    <cellStyle name="千 2" xfId="3645"/>
    <cellStyle name="千_NJ09-05" xfId="3646"/>
    <cellStyle name="千_NJ09-05 2" xfId="3647"/>
    <cellStyle name="千_NJ17-06" xfId="3648"/>
    <cellStyle name="千_NJ17-06 2" xfId="3649"/>
    <cellStyle name="千_NJ17-24" xfId="3650"/>
    <cellStyle name="千_NJ17-24 2" xfId="3651"/>
    <cellStyle name="千_NJ17-26" xfId="3652"/>
    <cellStyle name="千_NJ17-26 2" xfId="3653"/>
    <cellStyle name="千_NJ18-15" xfId="3654"/>
    <cellStyle name="千_NJ18-15 2" xfId="3655"/>
    <cellStyle name="千分位" xfId="3656"/>
    <cellStyle name="千分位 2" xfId="3657"/>
    <cellStyle name="千分位[0]" xfId="3658"/>
    <cellStyle name="千分位[0] 2" xfId="3659"/>
    <cellStyle name="千分位[0]_laroux" xfId="28"/>
    <cellStyle name="千分位_ 白土" xfId="3660"/>
    <cellStyle name="千位" xfId="3661"/>
    <cellStyle name="千位 2" xfId="3662"/>
    <cellStyle name="千位[" xfId="3663"/>
    <cellStyle name="千位[ 2" xfId="3664"/>
    <cellStyle name="千位[0]" xfId="3665"/>
    <cellStyle name="千位[0] 2" xfId="3666"/>
    <cellStyle name="千位[0]_1" xfId="29"/>
    <cellStyle name="千位_ 方正PC" xfId="3667"/>
    <cellStyle name="千位分" xfId="3668"/>
    <cellStyle name="千位分 2" xfId="3669"/>
    <cellStyle name="千位分隔 2" xfId="30"/>
    <cellStyle name="千位分隔 2 2" xfId="3670"/>
    <cellStyle name="千位分隔 3" xfId="3671"/>
    <cellStyle name="千位分隔 3 2" xfId="3672"/>
    <cellStyle name="千位分隔[0] 2" xfId="3673"/>
    <cellStyle name="千位分隔[0] 2 2" xfId="3674"/>
    <cellStyle name="千位分隔[0] 3" xfId="3675"/>
    <cellStyle name="千位分季_新建 Microsoft Excel 工作表" xfId="3676"/>
    <cellStyle name="钎霖_4岿角利" xfId="3677"/>
    <cellStyle name="强调 1" xfId="3678"/>
    <cellStyle name="强调 1 2" xfId="3679"/>
    <cellStyle name="强调 2" xfId="3680"/>
    <cellStyle name="强调 2 2" xfId="3681"/>
    <cellStyle name="强调 3" xfId="3682"/>
    <cellStyle name="强调 3 2" xfId="3683"/>
    <cellStyle name="强调文字颜色 1 2" xfId="3684"/>
    <cellStyle name="强调文字颜色 1 2 10" xfId="3686"/>
    <cellStyle name="强调文字颜色 1 2 11" xfId="3687"/>
    <cellStyle name="强调文字颜色 1 2 12" xfId="4261"/>
    <cellStyle name="强调文字颜色 1 2 2" xfId="3685"/>
    <cellStyle name="强调文字颜色 1 2 2 2" xfId="3688"/>
    <cellStyle name="强调文字颜色 1 2 2 2 2" xfId="3689"/>
    <cellStyle name="强调文字颜色 1 2 2 3" xfId="3690"/>
    <cellStyle name="强调文字颜色 1 2 2 3 2" xfId="3691"/>
    <cellStyle name="强调文字颜色 1 2 2 4" xfId="3692"/>
    <cellStyle name="强调文字颜色 1 2 2 4 2" xfId="3693"/>
    <cellStyle name="强调文字颜色 1 2 2 5" xfId="3694"/>
    <cellStyle name="强调文字颜色 1 2 2 5 2" xfId="3695"/>
    <cellStyle name="强调文字颜色 1 2 2 6" xfId="3696"/>
    <cellStyle name="强调文字颜色 1 2 2 7" xfId="4262"/>
    <cellStyle name="强调文字颜色 1 2 3" xfId="3697"/>
    <cellStyle name="强调文字颜色 1 2 3 2" xfId="3698"/>
    <cellStyle name="强调文字颜色 1 2 4" xfId="3699"/>
    <cellStyle name="强调文字颜色 1 2 4 2" xfId="3700"/>
    <cellStyle name="强调文字颜色 1 2 5" xfId="3701"/>
    <cellStyle name="强调文字颜色 1 2 5 2" xfId="3702"/>
    <cellStyle name="强调文字颜色 1 2 6" xfId="3703"/>
    <cellStyle name="强调文字颜色 1 2 6 2" xfId="3704"/>
    <cellStyle name="强调文字颜色 1 2 7" xfId="3705"/>
    <cellStyle name="强调文字颜色 1 2 7 2" xfId="3706"/>
    <cellStyle name="强调文字颜色 1 2 8" xfId="3707"/>
    <cellStyle name="强调文字颜色 1 2 8 2" xfId="3708"/>
    <cellStyle name="强调文字颜色 1 2 9" xfId="3709"/>
    <cellStyle name="强调文字颜色 1 2 9 2" xfId="3710"/>
    <cellStyle name="强调文字颜色 1 3" xfId="3711"/>
    <cellStyle name="强调文字颜色 1 3 2" xfId="3712"/>
    <cellStyle name="强调文字颜色 1 3 2 2" xfId="3713"/>
    <cellStyle name="强调文字颜色 1 3 3" xfId="3714"/>
    <cellStyle name="强调文字颜色 1 3 3 2" xfId="3715"/>
    <cellStyle name="强调文字颜色 1 3 4" xfId="3716"/>
    <cellStyle name="强调文字颜色 1 4" xfId="3717"/>
    <cellStyle name="强调文字颜色 1 4 2" xfId="3718"/>
    <cellStyle name="强调文字颜色 1 4 2 2" xfId="3719"/>
    <cellStyle name="强调文字颜色 1 4 3" xfId="3720"/>
    <cellStyle name="强调文字颜色 1 4 3 2" xfId="3721"/>
    <cellStyle name="强调文字颜色 1 4 4" xfId="3722"/>
    <cellStyle name="强调文字颜色 1 5" xfId="3723"/>
    <cellStyle name="强调文字颜色 1 5 2" xfId="3724"/>
    <cellStyle name="强调文字颜色 1 5 2 2" xfId="3725"/>
    <cellStyle name="强调文字颜色 1 5 3" xfId="3726"/>
    <cellStyle name="强调文字颜色 1 6" xfId="3727"/>
    <cellStyle name="强调文字颜色 1 6 2" xfId="3728"/>
    <cellStyle name="强调文字颜色 1 7" xfId="4260"/>
    <cellStyle name="强调文字颜色 2 2" xfId="3729"/>
    <cellStyle name="强调文字颜色 2 2 10" xfId="3731"/>
    <cellStyle name="强调文字颜色 2 2 11" xfId="3732"/>
    <cellStyle name="强调文字颜色 2 2 12" xfId="4264"/>
    <cellStyle name="强调文字颜色 2 2 2" xfId="3730"/>
    <cellStyle name="强调文字颜色 2 2 2 2" xfId="3733"/>
    <cellStyle name="强调文字颜色 2 2 2 2 2" xfId="3734"/>
    <cellStyle name="强调文字颜色 2 2 2 3" xfId="3735"/>
    <cellStyle name="强调文字颜色 2 2 2 3 2" xfId="3736"/>
    <cellStyle name="强调文字颜色 2 2 2 4" xfId="3737"/>
    <cellStyle name="强调文字颜色 2 2 2 4 2" xfId="3738"/>
    <cellStyle name="强调文字颜色 2 2 2 5" xfId="3739"/>
    <cellStyle name="强调文字颜色 2 2 2 5 2" xfId="3740"/>
    <cellStyle name="强调文字颜色 2 2 2 6" xfId="3741"/>
    <cellStyle name="强调文字颜色 2 2 2 7" xfId="4265"/>
    <cellStyle name="强调文字颜色 2 2 3" xfId="3742"/>
    <cellStyle name="强调文字颜色 2 2 3 2" xfId="3743"/>
    <cellStyle name="强调文字颜色 2 2 4" xfId="3744"/>
    <cellStyle name="强调文字颜色 2 2 4 2" xfId="3745"/>
    <cellStyle name="强调文字颜色 2 2 5" xfId="3746"/>
    <cellStyle name="强调文字颜色 2 2 5 2" xfId="3747"/>
    <cellStyle name="强调文字颜色 2 2 6" xfId="3748"/>
    <cellStyle name="强调文字颜色 2 2 6 2" xfId="3749"/>
    <cellStyle name="强调文字颜色 2 2 7" xfId="3750"/>
    <cellStyle name="强调文字颜色 2 2 7 2" xfId="3751"/>
    <cellStyle name="强调文字颜色 2 2 8" xfId="3752"/>
    <cellStyle name="强调文字颜色 2 2 8 2" xfId="3753"/>
    <cellStyle name="强调文字颜色 2 2 9" xfId="3754"/>
    <cellStyle name="强调文字颜色 2 2 9 2" xfId="3755"/>
    <cellStyle name="强调文字颜色 2 3" xfId="3756"/>
    <cellStyle name="强调文字颜色 2 3 2" xfId="3757"/>
    <cellStyle name="强调文字颜色 2 3 2 2" xfId="3758"/>
    <cellStyle name="强调文字颜色 2 3 3" xfId="3759"/>
    <cellStyle name="强调文字颜色 2 3 3 2" xfId="3760"/>
    <cellStyle name="强调文字颜色 2 3 4" xfId="3761"/>
    <cellStyle name="强调文字颜色 2 4" xfId="3762"/>
    <cellStyle name="强调文字颜色 2 4 2" xfId="3763"/>
    <cellStyle name="强调文字颜色 2 4 2 2" xfId="3764"/>
    <cellStyle name="强调文字颜色 2 4 3" xfId="3765"/>
    <cellStyle name="强调文字颜色 2 4 3 2" xfId="3766"/>
    <cellStyle name="强调文字颜色 2 4 4" xfId="3767"/>
    <cellStyle name="强调文字颜色 2 5" xfId="3768"/>
    <cellStyle name="强调文字颜色 2 5 2" xfId="3769"/>
    <cellStyle name="强调文字颜色 2 5 2 2" xfId="3770"/>
    <cellStyle name="强调文字颜色 2 5 3" xfId="3771"/>
    <cellStyle name="强调文字颜色 2 6" xfId="3772"/>
    <cellStyle name="强调文字颜色 2 6 2" xfId="3773"/>
    <cellStyle name="强调文字颜色 2 7" xfId="4263"/>
    <cellStyle name="强调文字颜色 3 2" xfId="3774"/>
    <cellStyle name="强调文字颜色 3 2 10" xfId="3776"/>
    <cellStyle name="强调文字颜色 3 2 11" xfId="3777"/>
    <cellStyle name="强调文字颜色 3 2 12" xfId="4267"/>
    <cellStyle name="强调文字颜色 3 2 2" xfId="3775"/>
    <cellStyle name="强调文字颜色 3 2 2 2" xfId="3778"/>
    <cellStyle name="强调文字颜色 3 2 2 2 2" xfId="3779"/>
    <cellStyle name="强调文字颜色 3 2 2 3" xfId="3780"/>
    <cellStyle name="强调文字颜色 3 2 2 3 2" xfId="3781"/>
    <cellStyle name="强调文字颜色 3 2 2 4" xfId="3782"/>
    <cellStyle name="强调文字颜色 3 2 2 4 2" xfId="3783"/>
    <cellStyle name="强调文字颜色 3 2 2 5" xfId="3784"/>
    <cellStyle name="强调文字颜色 3 2 2 5 2" xfId="3785"/>
    <cellStyle name="强调文字颜色 3 2 2 6" xfId="3786"/>
    <cellStyle name="强调文字颜色 3 2 2 7" xfId="4268"/>
    <cellStyle name="强调文字颜色 3 2 3" xfId="3787"/>
    <cellStyle name="强调文字颜色 3 2 3 2" xfId="3788"/>
    <cellStyle name="强调文字颜色 3 2 4" xfId="3789"/>
    <cellStyle name="强调文字颜色 3 2 4 2" xfId="3790"/>
    <cellStyle name="强调文字颜色 3 2 5" xfId="3791"/>
    <cellStyle name="强调文字颜色 3 2 5 2" xfId="3792"/>
    <cellStyle name="强调文字颜色 3 2 6" xfId="3793"/>
    <cellStyle name="强调文字颜色 3 2 6 2" xfId="3794"/>
    <cellStyle name="强调文字颜色 3 2 7" xfId="3795"/>
    <cellStyle name="强调文字颜色 3 2 7 2" xfId="3796"/>
    <cellStyle name="强调文字颜色 3 2 8" xfId="3797"/>
    <cellStyle name="强调文字颜色 3 2 8 2" xfId="3798"/>
    <cellStyle name="强调文字颜色 3 2 9" xfId="3799"/>
    <cellStyle name="强调文字颜色 3 2 9 2" xfId="3800"/>
    <cellStyle name="强调文字颜色 3 3" xfId="3801"/>
    <cellStyle name="强调文字颜色 3 3 2" xfId="3802"/>
    <cellStyle name="强调文字颜色 3 3 2 2" xfId="3803"/>
    <cellStyle name="强调文字颜色 3 3 3" xfId="3804"/>
    <cellStyle name="强调文字颜色 3 3 3 2" xfId="3805"/>
    <cellStyle name="强调文字颜色 3 3 4" xfId="3806"/>
    <cellStyle name="强调文字颜色 3 4" xfId="3807"/>
    <cellStyle name="强调文字颜色 3 4 2" xfId="3808"/>
    <cellStyle name="强调文字颜色 3 4 2 2" xfId="3809"/>
    <cellStyle name="强调文字颜色 3 4 3" xfId="3810"/>
    <cellStyle name="强调文字颜色 3 4 3 2" xfId="3811"/>
    <cellStyle name="强调文字颜色 3 4 4" xfId="3812"/>
    <cellStyle name="强调文字颜色 3 5" xfId="3813"/>
    <cellStyle name="强调文字颜色 3 5 2" xfId="3814"/>
    <cellStyle name="强调文字颜色 3 5 2 2" xfId="3815"/>
    <cellStyle name="强调文字颜色 3 5 3" xfId="3816"/>
    <cellStyle name="强调文字颜色 3 6" xfId="3817"/>
    <cellStyle name="强调文字颜色 3 6 2" xfId="3818"/>
    <cellStyle name="强调文字颜色 3 7" xfId="4266"/>
    <cellStyle name="强调文字颜色 4 2" xfId="3819"/>
    <cellStyle name="强调文字颜色 4 2 10" xfId="3821"/>
    <cellStyle name="强调文字颜色 4 2 11" xfId="3822"/>
    <cellStyle name="强调文字颜色 4 2 12" xfId="4270"/>
    <cellStyle name="强调文字颜色 4 2 2" xfId="3820"/>
    <cellStyle name="强调文字颜色 4 2 2 2" xfId="3823"/>
    <cellStyle name="强调文字颜色 4 2 2 2 2" xfId="3824"/>
    <cellStyle name="强调文字颜色 4 2 2 3" xfId="3825"/>
    <cellStyle name="强调文字颜色 4 2 2 3 2" xfId="3826"/>
    <cellStyle name="强调文字颜色 4 2 2 4" xfId="3827"/>
    <cellStyle name="强调文字颜色 4 2 2 4 2" xfId="3828"/>
    <cellStyle name="强调文字颜色 4 2 2 5" xfId="3829"/>
    <cellStyle name="强调文字颜色 4 2 2 5 2" xfId="3830"/>
    <cellStyle name="强调文字颜色 4 2 2 6" xfId="3831"/>
    <cellStyle name="强调文字颜色 4 2 2 7" xfId="4271"/>
    <cellStyle name="强调文字颜色 4 2 3" xfId="3832"/>
    <cellStyle name="强调文字颜色 4 2 3 2" xfId="3833"/>
    <cellStyle name="强调文字颜色 4 2 4" xfId="3834"/>
    <cellStyle name="强调文字颜色 4 2 4 2" xfId="3835"/>
    <cellStyle name="强调文字颜色 4 2 5" xfId="3836"/>
    <cellStyle name="强调文字颜色 4 2 5 2" xfId="3837"/>
    <cellStyle name="强调文字颜色 4 2 6" xfId="3838"/>
    <cellStyle name="强调文字颜色 4 2 6 2" xfId="3839"/>
    <cellStyle name="强调文字颜色 4 2 7" xfId="3840"/>
    <cellStyle name="强调文字颜色 4 2 7 2" xfId="3841"/>
    <cellStyle name="强调文字颜色 4 2 8" xfId="3842"/>
    <cellStyle name="强调文字颜色 4 2 8 2" xfId="3843"/>
    <cellStyle name="强调文字颜色 4 2 9" xfId="3844"/>
    <cellStyle name="强调文字颜色 4 2 9 2" xfId="3845"/>
    <cellStyle name="强调文字颜色 4 3" xfId="3846"/>
    <cellStyle name="强调文字颜色 4 3 2" xfId="3847"/>
    <cellStyle name="强调文字颜色 4 3 2 2" xfId="3848"/>
    <cellStyle name="强调文字颜色 4 3 3" xfId="3849"/>
    <cellStyle name="强调文字颜色 4 3 3 2" xfId="3850"/>
    <cellStyle name="强调文字颜色 4 3 4" xfId="3851"/>
    <cellStyle name="强调文字颜色 4 4" xfId="3852"/>
    <cellStyle name="强调文字颜色 4 4 2" xfId="3853"/>
    <cellStyle name="强调文字颜色 4 4 2 2" xfId="3854"/>
    <cellStyle name="强调文字颜色 4 4 3" xfId="3855"/>
    <cellStyle name="强调文字颜色 4 4 3 2" xfId="3856"/>
    <cellStyle name="强调文字颜色 4 4 4" xfId="3857"/>
    <cellStyle name="强调文字颜色 4 5" xfId="3858"/>
    <cellStyle name="强调文字颜色 4 5 2" xfId="3859"/>
    <cellStyle name="强调文字颜色 4 5 2 2" xfId="3860"/>
    <cellStyle name="强调文字颜色 4 5 3" xfId="3861"/>
    <cellStyle name="强调文字颜色 4 6" xfId="3862"/>
    <cellStyle name="强调文字颜色 4 6 2" xfId="3863"/>
    <cellStyle name="强调文字颜色 4 7" xfId="4269"/>
    <cellStyle name="强调文字颜色 5 2" xfId="3864"/>
    <cellStyle name="强调文字颜色 5 2 10" xfId="3866"/>
    <cellStyle name="强调文字颜色 5 2 11" xfId="3867"/>
    <cellStyle name="强调文字颜色 5 2 12" xfId="4273"/>
    <cellStyle name="强调文字颜色 5 2 2" xfId="3865"/>
    <cellStyle name="强调文字颜色 5 2 2 2" xfId="3868"/>
    <cellStyle name="强调文字颜色 5 2 2 2 2" xfId="3869"/>
    <cellStyle name="强调文字颜色 5 2 2 3" xfId="3870"/>
    <cellStyle name="强调文字颜色 5 2 2 3 2" xfId="3871"/>
    <cellStyle name="强调文字颜色 5 2 2 4" xfId="3872"/>
    <cellStyle name="强调文字颜色 5 2 2 4 2" xfId="3873"/>
    <cellStyle name="强调文字颜色 5 2 2 5" xfId="3874"/>
    <cellStyle name="强调文字颜色 5 2 2 5 2" xfId="3875"/>
    <cellStyle name="强调文字颜色 5 2 2 6" xfId="3876"/>
    <cellStyle name="强调文字颜色 5 2 2 7" xfId="4274"/>
    <cellStyle name="强调文字颜色 5 2 3" xfId="3877"/>
    <cellStyle name="强调文字颜色 5 2 3 2" xfId="3878"/>
    <cellStyle name="强调文字颜色 5 2 4" xfId="3879"/>
    <cellStyle name="强调文字颜色 5 2 4 2" xfId="3880"/>
    <cellStyle name="强调文字颜色 5 2 5" xfId="3881"/>
    <cellStyle name="强调文字颜色 5 2 5 2" xfId="3882"/>
    <cellStyle name="强调文字颜色 5 2 6" xfId="3883"/>
    <cellStyle name="强调文字颜色 5 2 6 2" xfId="3884"/>
    <cellStyle name="强调文字颜色 5 2 7" xfId="3885"/>
    <cellStyle name="强调文字颜色 5 2 7 2" xfId="3886"/>
    <cellStyle name="强调文字颜色 5 2 8" xfId="3887"/>
    <cellStyle name="强调文字颜色 5 2 8 2" xfId="3888"/>
    <cellStyle name="强调文字颜色 5 2 9" xfId="3889"/>
    <cellStyle name="强调文字颜色 5 2 9 2" xfId="3890"/>
    <cellStyle name="强调文字颜色 5 3" xfId="3891"/>
    <cellStyle name="强调文字颜色 5 3 2" xfId="3892"/>
    <cellStyle name="强调文字颜色 5 3 2 2" xfId="3893"/>
    <cellStyle name="强调文字颜色 5 3 3" xfId="3894"/>
    <cellStyle name="强调文字颜色 5 3 3 2" xfId="3895"/>
    <cellStyle name="强调文字颜色 5 3 4" xfId="3896"/>
    <cellStyle name="强调文字颜色 5 4" xfId="3897"/>
    <cellStyle name="强调文字颜色 5 4 2" xfId="3898"/>
    <cellStyle name="强调文字颜色 5 4 2 2" xfId="3899"/>
    <cellStyle name="强调文字颜色 5 4 3" xfId="3900"/>
    <cellStyle name="强调文字颜色 5 4 3 2" xfId="3901"/>
    <cellStyle name="强调文字颜色 5 4 4" xfId="3902"/>
    <cellStyle name="强调文字颜色 5 5" xfId="3903"/>
    <cellStyle name="强调文字颜色 5 5 2" xfId="3904"/>
    <cellStyle name="强调文字颜色 5 5 2 2" xfId="3905"/>
    <cellStyle name="强调文字颜色 5 5 3" xfId="3906"/>
    <cellStyle name="强调文字颜色 5 6" xfId="3907"/>
    <cellStyle name="强调文字颜色 5 6 2" xfId="3908"/>
    <cellStyle name="强调文字颜色 5 7" xfId="4272"/>
    <cellStyle name="强调文字颜色 6 2" xfId="3909"/>
    <cellStyle name="强调文字颜色 6 2 10" xfId="3911"/>
    <cellStyle name="强调文字颜色 6 2 11" xfId="3912"/>
    <cellStyle name="强调文字颜色 6 2 12" xfId="4276"/>
    <cellStyle name="强调文字颜色 6 2 2" xfId="3910"/>
    <cellStyle name="强调文字颜色 6 2 2 2" xfId="3913"/>
    <cellStyle name="强调文字颜色 6 2 2 2 2" xfId="3914"/>
    <cellStyle name="强调文字颜色 6 2 2 3" xfId="3915"/>
    <cellStyle name="强调文字颜色 6 2 2 3 2" xfId="3916"/>
    <cellStyle name="强调文字颜色 6 2 2 4" xfId="3917"/>
    <cellStyle name="强调文字颜色 6 2 2 4 2" xfId="3918"/>
    <cellStyle name="强调文字颜色 6 2 2 5" xfId="3919"/>
    <cellStyle name="强调文字颜色 6 2 2 5 2" xfId="3920"/>
    <cellStyle name="强调文字颜色 6 2 2 6" xfId="3921"/>
    <cellStyle name="强调文字颜色 6 2 2 7" xfId="4277"/>
    <cellStyle name="强调文字颜色 6 2 3" xfId="3922"/>
    <cellStyle name="强调文字颜色 6 2 3 2" xfId="3923"/>
    <cellStyle name="强调文字颜色 6 2 4" xfId="3924"/>
    <cellStyle name="强调文字颜色 6 2 4 2" xfId="3925"/>
    <cellStyle name="强调文字颜色 6 2 5" xfId="3926"/>
    <cellStyle name="强调文字颜色 6 2 5 2" xfId="3927"/>
    <cellStyle name="强调文字颜色 6 2 6" xfId="3928"/>
    <cellStyle name="强调文字颜色 6 2 6 2" xfId="3929"/>
    <cellStyle name="强调文字颜色 6 2 7" xfId="3930"/>
    <cellStyle name="强调文字颜色 6 2 7 2" xfId="3931"/>
    <cellStyle name="强调文字颜色 6 2 8" xfId="3932"/>
    <cellStyle name="强调文字颜色 6 2 8 2" xfId="3933"/>
    <cellStyle name="强调文字颜色 6 2 9" xfId="3934"/>
    <cellStyle name="强调文字颜色 6 2 9 2" xfId="3935"/>
    <cellStyle name="强调文字颜色 6 3" xfId="3936"/>
    <cellStyle name="强调文字颜色 6 3 2" xfId="3937"/>
    <cellStyle name="强调文字颜色 6 3 2 2" xfId="3938"/>
    <cellStyle name="强调文字颜色 6 3 3" xfId="3939"/>
    <cellStyle name="强调文字颜色 6 3 3 2" xfId="3940"/>
    <cellStyle name="强调文字颜色 6 3 4" xfId="3941"/>
    <cellStyle name="强调文字颜色 6 4" xfId="3942"/>
    <cellStyle name="强调文字颜色 6 4 2" xfId="3943"/>
    <cellStyle name="强调文字颜色 6 4 2 2" xfId="3944"/>
    <cellStyle name="强调文字颜色 6 4 3" xfId="3945"/>
    <cellStyle name="强调文字颜色 6 4 3 2" xfId="3946"/>
    <cellStyle name="强调文字颜色 6 4 4" xfId="3947"/>
    <cellStyle name="强调文字颜色 6 5" xfId="3948"/>
    <cellStyle name="强调文字颜色 6 5 2" xfId="3949"/>
    <cellStyle name="强调文字颜色 6 5 2 2" xfId="3950"/>
    <cellStyle name="强调文字颜色 6 5 3" xfId="3951"/>
    <cellStyle name="强调文字颜色 6 6" xfId="3952"/>
    <cellStyle name="强调文字颜色 6 6 2" xfId="3953"/>
    <cellStyle name="强调文字颜色 6 7" xfId="4275"/>
    <cellStyle name="日期" xfId="3954"/>
    <cellStyle name="商品名称" xfId="3955"/>
    <cellStyle name="适中 2" xfId="3956"/>
    <cellStyle name="适中 2 10" xfId="3958"/>
    <cellStyle name="适中 2 11" xfId="3959"/>
    <cellStyle name="适中 2 12" xfId="4279"/>
    <cellStyle name="适中 2 2" xfId="3957"/>
    <cellStyle name="适中 2 2 2" xfId="3960"/>
    <cellStyle name="适中 2 2 2 2" xfId="3961"/>
    <cellStyle name="适中 2 2 3" xfId="3962"/>
    <cellStyle name="适中 2 2 3 2" xfId="3963"/>
    <cellStyle name="适中 2 2 4" xfId="3964"/>
    <cellStyle name="适中 2 2 4 2" xfId="3965"/>
    <cellStyle name="适中 2 2 5" xfId="3966"/>
    <cellStyle name="适中 2 2 5 2" xfId="3967"/>
    <cellStyle name="适中 2 2 6" xfId="3968"/>
    <cellStyle name="适中 2 3" xfId="3969"/>
    <cellStyle name="适中 2 3 2" xfId="3970"/>
    <cellStyle name="适中 2 4" xfId="3971"/>
    <cellStyle name="适中 2 4 2" xfId="3972"/>
    <cellStyle name="适中 2 5" xfId="3973"/>
    <cellStyle name="适中 2 5 2" xfId="3974"/>
    <cellStyle name="适中 2 6" xfId="3975"/>
    <cellStyle name="适中 2 6 2" xfId="3976"/>
    <cellStyle name="适中 2 7" xfId="3977"/>
    <cellStyle name="适中 2 7 2" xfId="3978"/>
    <cellStyle name="适中 2 8" xfId="3979"/>
    <cellStyle name="适中 2 8 2" xfId="3980"/>
    <cellStyle name="适中 2 9" xfId="3981"/>
    <cellStyle name="适中 2 9 2" xfId="3982"/>
    <cellStyle name="适中 3" xfId="3983"/>
    <cellStyle name="适中 3 2" xfId="3984"/>
    <cellStyle name="适中 3 2 2" xfId="3985"/>
    <cellStyle name="适中 3 3" xfId="3986"/>
    <cellStyle name="适中 3 3 2" xfId="3987"/>
    <cellStyle name="适中 3 4" xfId="3988"/>
    <cellStyle name="适中 4" xfId="3989"/>
    <cellStyle name="适中 4 2" xfId="3990"/>
    <cellStyle name="适中 4 2 2" xfId="3991"/>
    <cellStyle name="适中 4 3" xfId="3992"/>
    <cellStyle name="适中 4 3 2" xfId="3993"/>
    <cellStyle name="适中 4 4" xfId="3994"/>
    <cellStyle name="适中 5" xfId="3995"/>
    <cellStyle name="适中 5 2" xfId="3996"/>
    <cellStyle name="适中 5 2 2" xfId="3997"/>
    <cellStyle name="适中 5 3" xfId="3998"/>
    <cellStyle name="适中 6" xfId="3999"/>
    <cellStyle name="适中 6 2" xfId="4000"/>
    <cellStyle name="适中 7" xfId="4278"/>
    <cellStyle name="输出 2" xfId="4001"/>
    <cellStyle name="输出 2 10" xfId="4003"/>
    <cellStyle name="输出 2 11" xfId="4004"/>
    <cellStyle name="输出 2 12" xfId="4281"/>
    <cellStyle name="输出 2 2" xfId="4002"/>
    <cellStyle name="输出 2 2 2" xfId="4005"/>
    <cellStyle name="输出 2 2 2 2" xfId="4006"/>
    <cellStyle name="输出 2 2 3" xfId="4007"/>
    <cellStyle name="输出 2 2 3 2" xfId="4008"/>
    <cellStyle name="输出 2 2 4" xfId="4009"/>
    <cellStyle name="输出 2 2 4 2" xfId="4010"/>
    <cellStyle name="输出 2 2 5" xfId="4011"/>
    <cellStyle name="输出 2 2 5 2" xfId="4012"/>
    <cellStyle name="输出 2 2 6" xfId="4013"/>
    <cellStyle name="输出 2 3" xfId="4014"/>
    <cellStyle name="输出 2 3 2" xfId="4015"/>
    <cellStyle name="输出 2 4" xfId="4016"/>
    <cellStyle name="输出 2 4 2" xfId="4017"/>
    <cellStyle name="输出 2 5" xfId="4018"/>
    <cellStyle name="输出 2 5 2" xfId="4019"/>
    <cellStyle name="输出 2 6" xfId="4020"/>
    <cellStyle name="输出 2 6 2" xfId="4021"/>
    <cellStyle name="输出 2 7" xfId="4022"/>
    <cellStyle name="输出 2 7 2" xfId="4023"/>
    <cellStyle name="输出 2 8" xfId="4024"/>
    <cellStyle name="输出 2 8 2" xfId="4025"/>
    <cellStyle name="输出 2 9" xfId="4026"/>
    <cellStyle name="输出 2 9 2" xfId="4027"/>
    <cellStyle name="输出 3" xfId="4028"/>
    <cellStyle name="输出 3 2" xfId="4029"/>
    <cellStyle name="输出 3 2 2" xfId="4030"/>
    <cellStyle name="输出 3 3" xfId="4031"/>
    <cellStyle name="输出 3 3 2" xfId="4032"/>
    <cellStyle name="输出 3 4" xfId="4033"/>
    <cellStyle name="输出 4" xfId="4034"/>
    <cellStyle name="输出 4 2" xfId="4035"/>
    <cellStyle name="输出 4 2 2" xfId="4036"/>
    <cellStyle name="输出 4 3" xfId="4037"/>
    <cellStyle name="输出 4 3 2" xfId="4038"/>
    <cellStyle name="输出 4 4" xfId="4039"/>
    <cellStyle name="输出 5" xfId="4040"/>
    <cellStyle name="输出 5 2" xfId="4041"/>
    <cellStyle name="输出 5 2 2" xfId="4042"/>
    <cellStyle name="输出 5 3" xfId="4043"/>
    <cellStyle name="输出 6" xfId="4044"/>
    <cellStyle name="输出 6 2" xfId="4045"/>
    <cellStyle name="输出 7" xfId="4280"/>
    <cellStyle name="输入 2" xfId="4046"/>
    <cellStyle name="输入 2 10" xfId="4048"/>
    <cellStyle name="输入 2 11" xfId="4049"/>
    <cellStyle name="输入 2 12" xfId="4283"/>
    <cellStyle name="输入 2 2" xfId="4047"/>
    <cellStyle name="输入 2 2 2" xfId="4050"/>
    <cellStyle name="输入 2 2 2 2" xfId="4051"/>
    <cellStyle name="输入 2 2 3" xfId="4052"/>
    <cellStyle name="输入 2 2 3 2" xfId="4053"/>
    <cellStyle name="输入 2 2 4" xfId="4054"/>
    <cellStyle name="输入 2 2 4 2" xfId="4055"/>
    <cellStyle name="输入 2 2 5" xfId="4056"/>
    <cellStyle name="输入 2 2 5 2" xfId="4057"/>
    <cellStyle name="输入 2 2 6" xfId="4058"/>
    <cellStyle name="输入 2 3" xfId="4059"/>
    <cellStyle name="输入 2 3 2" xfId="4060"/>
    <cellStyle name="输入 2 4" xfId="4061"/>
    <cellStyle name="输入 2 4 2" xfId="4062"/>
    <cellStyle name="输入 2 5" xfId="4063"/>
    <cellStyle name="输入 2 5 2" xfId="4064"/>
    <cellStyle name="输入 2 6" xfId="4065"/>
    <cellStyle name="输入 2 6 2" xfId="4066"/>
    <cellStyle name="输入 2 7" xfId="4067"/>
    <cellStyle name="输入 2 7 2" xfId="4068"/>
    <cellStyle name="输入 2 8" xfId="4069"/>
    <cellStyle name="输入 2 8 2" xfId="4070"/>
    <cellStyle name="输入 2 9" xfId="4071"/>
    <cellStyle name="输入 2 9 2" xfId="4072"/>
    <cellStyle name="输入 3" xfId="4073"/>
    <cellStyle name="输入 3 2" xfId="4074"/>
    <cellStyle name="输入 3 2 2" xfId="4075"/>
    <cellStyle name="输入 3 3" xfId="4076"/>
    <cellStyle name="输入 3 3 2" xfId="4077"/>
    <cellStyle name="输入 3 4" xfId="4078"/>
    <cellStyle name="输入 4" xfId="4079"/>
    <cellStyle name="输入 4 2" xfId="4080"/>
    <cellStyle name="输入 4 2 2" xfId="4081"/>
    <cellStyle name="输入 4 3" xfId="4082"/>
    <cellStyle name="输入 4 3 2" xfId="4083"/>
    <cellStyle name="输入 4 4" xfId="4084"/>
    <cellStyle name="输入 5" xfId="4085"/>
    <cellStyle name="输入 5 2" xfId="4086"/>
    <cellStyle name="输入 5 2 2" xfId="4087"/>
    <cellStyle name="输入 5 3" xfId="4088"/>
    <cellStyle name="输入 6" xfId="4089"/>
    <cellStyle name="输入 6 2" xfId="4090"/>
    <cellStyle name="输入 7" xfId="4282"/>
    <cellStyle name="数量" xfId="4091"/>
    <cellStyle name="数字" xfId="4092"/>
    <cellStyle name="数字 2" xfId="4093"/>
    <cellStyle name="㼿㼿㼿㼿㼿㼿" xfId="4094"/>
    <cellStyle name="㼿㼿㼿㼿㼿㼿 2" xfId="4095"/>
    <cellStyle name="㼿㼿㼿㼿㼿㼿㼿㼿㼿㼿㼿?" xfId="4096"/>
    <cellStyle name="㼿㼿㼿㼿㼿㼿㼿㼿㼿㼿㼿? 2" xfId="4097"/>
    <cellStyle name="未定义" xfId="4098"/>
    <cellStyle name="未定义 2" xfId="4099"/>
    <cellStyle name="小数" xfId="4100"/>
    <cellStyle name="小数 2" xfId="4101"/>
    <cellStyle name="样式 1" xfId="31"/>
    <cellStyle name="样式 1 2" xfId="4102"/>
    <cellStyle name="一般_SGV" xfId="4103"/>
    <cellStyle name="昗弨_Pacific Region P&amp;L" xfId="4104"/>
    <cellStyle name="寘嬫愗傝 [0.00]_Region Orders (2)" xfId="4105"/>
    <cellStyle name="寘嬫愗傝_Region Orders (2)" xfId="4106"/>
    <cellStyle name="注释 2" xfId="4107"/>
    <cellStyle name="注释 2 10" xfId="4109"/>
    <cellStyle name="注释 2 11" xfId="4110"/>
    <cellStyle name="注释 2 12" xfId="4111"/>
    <cellStyle name="注释 2 13" xfId="4285"/>
    <cellStyle name="注释 2 2" xfId="4108"/>
    <cellStyle name="注释 2 2 2" xfId="4113"/>
    <cellStyle name="注释 2 2 2 2" xfId="4114"/>
    <cellStyle name="注释 2 2 3" xfId="4115"/>
    <cellStyle name="注释 2 2 3 2" xfId="4116"/>
    <cellStyle name="注释 2 2 4" xfId="4117"/>
    <cellStyle name="注释 2 2 4 2" xfId="4118"/>
    <cellStyle name="注释 2 2 5" xfId="4119"/>
    <cellStyle name="注释 2 2 5 2" xfId="4120"/>
    <cellStyle name="注释 2 2 6" xfId="4121"/>
    <cellStyle name="注释 2 3" xfId="4122"/>
    <cellStyle name="注释 2 3 2" xfId="4123"/>
    <cellStyle name="注释 2 4" xfId="4124"/>
    <cellStyle name="注释 2 4 2" xfId="4125"/>
    <cellStyle name="注释 2 5" xfId="4126"/>
    <cellStyle name="注释 2 5 2" xfId="4127"/>
    <cellStyle name="注释 2 6" xfId="4128"/>
    <cellStyle name="注释 2 6 2" xfId="4129"/>
    <cellStyle name="注释 2 7" xfId="4130"/>
    <cellStyle name="注释 2 7 2" xfId="4131"/>
    <cellStyle name="注释 2 8" xfId="4132"/>
    <cellStyle name="注释 2 8 2" xfId="4133"/>
    <cellStyle name="注释 2 9" xfId="4134"/>
    <cellStyle name="注释 2 9 2" xfId="4135"/>
    <cellStyle name="注释 3" xfId="4136"/>
    <cellStyle name="注释 3 2" xfId="4137"/>
    <cellStyle name="注释 3 2 2" xfId="4138"/>
    <cellStyle name="注释 3 3" xfId="4139"/>
    <cellStyle name="注释 3 3 2" xfId="4140"/>
    <cellStyle name="注释 3 4" xfId="4141"/>
    <cellStyle name="注释 4" xfId="4142"/>
    <cellStyle name="注释 4 2" xfId="4143"/>
    <cellStyle name="注释 4 2 2" xfId="4144"/>
    <cellStyle name="注释 4 3" xfId="4145"/>
    <cellStyle name="注释 4 3 2" xfId="4146"/>
    <cellStyle name="注释 4 4" xfId="4147"/>
    <cellStyle name="注释 5" xfId="4148"/>
    <cellStyle name="注释 5 2" xfId="4149"/>
    <cellStyle name="注释 5 2 2" xfId="4150"/>
    <cellStyle name="注释 5 3" xfId="4151"/>
    <cellStyle name="注释 6" xfId="4152"/>
    <cellStyle name="注释 6 2" xfId="4153"/>
    <cellStyle name="注释 7" xfId="4284"/>
    <cellStyle name="콤마 [0]_BOILER-CO1" xfId="4154"/>
    <cellStyle name="콤마_BOILER-CO1" xfId="4155"/>
    <cellStyle name="통화 [0]_BOILER-CO1" xfId="4156"/>
    <cellStyle name="통화_BOILER-CO1" xfId="4157"/>
    <cellStyle name="표준_0N-HANDLING " xfId="4158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32"/>
  <sheetViews>
    <sheetView workbookViewId="0">
      <selection activeCell="A14" sqref="A14"/>
    </sheetView>
  </sheetViews>
  <sheetFormatPr defaultRowHeight="15.6"/>
  <cols>
    <col min="1" max="1" width="84.59765625" customWidth="1"/>
  </cols>
  <sheetData>
    <row r="1" spans="1:1" ht="46.2" customHeight="1">
      <c r="A1" s="58" t="s">
        <v>1911</v>
      </c>
    </row>
    <row r="2" spans="1:1" ht="21.6" customHeight="1">
      <c r="A2" s="58"/>
    </row>
    <row r="3" spans="1:1" ht="23.4" customHeight="1">
      <c r="A3" s="58"/>
    </row>
    <row r="4" spans="1:1" ht="25.05" customHeight="1">
      <c r="A4" s="10" t="s">
        <v>2207</v>
      </c>
    </row>
    <row r="5" spans="1:1" ht="25.05" customHeight="1">
      <c r="A5" s="11" t="s">
        <v>2237</v>
      </c>
    </row>
    <row r="6" spans="1:1" ht="25.05" customHeight="1">
      <c r="A6" s="11" t="s">
        <v>2238</v>
      </c>
    </row>
    <row r="7" spans="1:1" ht="25.05" customHeight="1">
      <c r="A7" s="11" t="s">
        <v>2208</v>
      </c>
    </row>
    <row r="8" spans="1:1" ht="25.05" customHeight="1">
      <c r="A8" s="11" t="s">
        <v>2209</v>
      </c>
    </row>
    <row r="9" spans="1:1" ht="25.05" customHeight="1">
      <c r="A9" s="11" t="s">
        <v>2241</v>
      </c>
    </row>
    <row r="10" spans="1:1" ht="25.05" customHeight="1">
      <c r="A10" s="11" t="s">
        <v>2240</v>
      </c>
    </row>
    <row r="11" spans="1:1" ht="25.05" customHeight="1">
      <c r="A11" s="11" t="s">
        <v>2239</v>
      </c>
    </row>
    <row r="12" spans="1:1" ht="25.05" customHeight="1">
      <c r="A12" s="11" t="s">
        <v>2297</v>
      </c>
    </row>
    <row r="13" spans="1:1" ht="25.05" customHeight="1">
      <c r="A13" s="11" t="s">
        <v>2250</v>
      </c>
    </row>
    <row r="14" spans="1:1" ht="25.05" customHeight="1">
      <c r="A14" s="11" t="s">
        <v>2243</v>
      </c>
    </row>
    <row r="15" spans="1:1" ht="25.05" customHeight="1">
      <c r="A15" s="11" t="s">
        <v>2244</v>
      </c>
    </row>
    <row r="16" spans="1:1" ht="25.05" customHeight="1">
      <c r="A16" s="11" t="s">
        <v>2245</v>
      </c>
    </row>
    <row r="17" spans="1:1" ht="25.05" customHeight="1">
      <c r="A17" s="11" t="s">
        <v>2246</v>
      </c>
    </row>
    <row r="18" spans="1:1" ht="25.05" customHeight="1">
      <c r="A18" s="11" t="s">
        <v>2247</v>
      </c>
    </row>
    <row r="19" spans="1:1" ht="25.05" customHeight="1">
      <c r="A19" s="11" t="s">
        <v>2242</v>
      </c>
    </row>
    <row r="20" spans="1:1" ht="25.05" customHeight="1">
      <c r="A20" s="11" t="s">
        <v>2248</v>
      </c>
    </row>
    <row r="21" spans="1:1" ht="25.05" customHeight="1">
      <c r="A21" s="11" t="s">
        <v>2249</v>
      </c>
    </row>
    <row r="22" spans="1:1" ht="25.05" customHeight="1">
      <c r="A22" s="11"/>
    </row>
    <row r="23" spans="1:1" ht="25.05" customHeight="1">
      <c r="A23" s="11"/>
    </row>
    <row r="24" spans="1:1" ht="25.05" customHeight="1">
      <c r="A24" s="11"/>
    </row>
    <row r="25" spans="1:1" ht="25.05" customHeight="1">
      <c r="A25" s="12"/>
    </row>
    <row r="26" spans="1:1" ht="25.05" customHeight="1">
      <c r="A26" s="12"/>
    </row>
    <row r="27" spans="1:1" ht="25.05" customHeight="1"/>
    <row r="28" spans="1:1" ht="25.05" customHeight="1"/>
    <row r="29" spans="1:1" ht="25.05" customHeight="1"/>
    <row r="30" spans="1:1" ht="25.05" customHeight="1"/>
    <row r="31" spans="1:1" ht="25.05" customHeight="1"/>
    <row r="32" spans="1:1" ht="25.05" customHeight="1"/>
  </sheetData>
  <mergeCells count="1">
    <mergeCell ref="A1:A3"/>
  </mergeCells>
  <phoneticPr fontId="15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T29"/>
  <sheetViews>
    <sheetView showGridLines="0" showZeros="0" topLeftCell="B1" workbookViewId="0">
      <selection activeCell="C28" sqref="C28"/>
    </sheetView>
  </sheetViews>
  <sheetFormatPr defaultColWidth="9.09765625" defaultRowHeight="15.6"/>
  <cols>
    <col min="1" max="1" width="41.09765625" style="4" customWidth="1"/>
    <col min="2" max="4" width="16.59765625" style="4" customWidth="1"/>
    <col min="5" max="5" width="15.09765625" style="4" customWidth="1"/>
    <col min="6" max="7" width="16.59765625" style="4" customWidth="1"/>
    <col min="8" max="8" width="15.69921875" style="4" customWidth="1"/>
    <col min="9" max="9" width="14.19921875" style="4" customWidth="1"/>
    <col min="10" max="10" width="46.3984375" style="4" customWidth="1"/>
    <col min="11" max="16" width="10.796875" style="4" customWidth="1"/>
    <col min="17" max="17" width="29" style="4" customWidth="1"/>
    <col min="18" max="18" width="10.5" style="4" customWidth="1"/>
    <col min="19" max="19" width="10.8984375" style="4" customWidth="1"/>
    <col min="20" max="20" width="10.5" style="4" customWidth="1"/>
    <col min="21" max="256" width="9.09765625" style="5" customWidth="1"/>
    <col min="257" max="16384" width="9.09765625" style="5"/>
  </cols>
  <sheetData>
    <row r="1" spans="1:20" s="4" customFormat="1" ht="38.549999999999997" customHeight="1">
      <c r="A1" s="62" t="s">
        <v>1971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</row>
    <row r="2" spans="1:20" s="4" customFormat="1" ht="16.95" customHeight="1">
      <c r="A2" s="60"/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</row>
    <row r="3" spans="1:20" s="4" customFormat="1" ht="16.95" customHeight="1">
      <c r="A3" s="78" t="s">
        <v>0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</row>
    <row r="4" spans="1:20" s="4" customFormat="1" ht="15.9" customHeight="1">
      <c r="A4" s="71" t="s">
        <v>1756</v>
      </c>
      <c r="B4" s="71" t="s">
        <v>1757</v>
      </c>
      <c r="C4" s="71" t="s">
        <v>1758</v>
      </c>
      <c r="D4" s="71" t="s">
        <v>1742</v>
      </c>
      <c r="E4" s="76" t="s">
        <v>1744</v>
      </c>
      <c r="F4" s="71" t="s">
        <v>1745</v>
      </c>
      <c r="G4" s="71" t="s">
        <v>1746</v>
      </c>
      <c r="H4" s="71" t="s">
        <v>1748</v>
      </c>
      <c r="I4" s="76" t="s">
        <v>1750</v>
      </c>
      <c r="J4" s="71" t="s">
        <v>1759</v>
      </c>
      <c r="K4" s="71" t="s">
        <v>1757</v>
      </c>
      <c r="L4" s="71" t="s">
        <v>1760</v>
      </c>
      <c r="M4" s="71" t="s">
        <v>1743</v>
      </c>
      <c r="N4" s="71" t="s">
        <v>1747</v>
      </c>
      <c r="O4" s="71" t="s">
        <v>1749</v>
      </c>
      <c r="P4" s="76" t="s">
        <v>1751</v>
      </c>
      <c r="Q4" s="71" t="s">
        <v>1761</v>
      </c>
      <c r="R4" s="71" t="s">
        <v>1757</v>
      </c>
      <c r="S4" s="76" t="s">
        <v>1752</v>
      </c>
      <c r="T4" s="71" t="s">
        <v>1753</v>
      </c>
    </row>
    <row r="5" spans="1:20" s="4" customFormat="1" ht="34.049999999999997" customHeight="1">
      <c r="A5" s="70"/>
      <c r="B5" s="70"/>
      <c r="C5" s="70"/>
      <c r="D5" s="70"/>
      <c r="E5" s="77"/>
      <c r="F5" s="70"/>
      <c r="G5" s="70"/>
      <c r="H5" s="70"/>
      <c r="I5" s="77"/>
      <c r="J5" s="70"/>
      <c r="K5" s="70"/>
      <c r="L5" s="70"/>
      <c r="M5" s="70"/>
      <c r="N5" s="70"/>
      <c r="O5" s="70"/>
      <c r="P5" s="70"/>
      <c r="Q5" s="70"/>
      <c r="R5" s="70"/>
      <c r="S5" s="77"/>
      <c r="T5" s="70"/>
    </row>
    <row r="6" spans="1:20" s="4" customFormat="1" ht="16.95" customHeight="1">
      <c r="A6" s="20" t="s">
        <v>1972</v>
      </c>
      <c r="B6" s="15">
        <f t="shared" ref="B6:B27" si="0">SUM(C6:I6)</f>
        <v>0</v>
      </c>
      <c r="C6" s="15">
        <v>0</v>
      </c>
      <c r="D6" s="15">
        <v>0</v>
      </c>
      <c r="E6" s="15">
        <v>0</v>
      </c>
      <c r="F6" s="15">
        <v>0</v>
      </c>
      <c r="G6" s="15">
        <v>0</v>
      </c>
      <c r="H6" s="15">
        <v>0</v>
      </c>
      <c r="I6" s="15">
        <v>0</v>
      </c>
      <c r="J6" s="20" t="s">
        <v>1973</v>
      </c>
      <c r="K6" s="15">
        <f t="shared" ref="K6:K27" si="1">SUM(L6:P6)</f>
        <v>0</v>
      </c>
      <c r="L6" s="15">
        <v>0</v>
      </c>
      <c r="M6" s="15">
        <v>0</v>
      </c>
      <c r="N6" s="15">
        <v>0</v>
      </c>
      <c r="O6" s="15">
        <v>0</v>
      </c>
      <c r="P6" s="15">
        <v>0</v>
      </c>
      <c r="Q6" s="20" t="s">
        <v>1974</v>
      </c>
      <c r="R6" s="15">
        <f t="shared" ref="R6:R27" si="2">SUM(S6:T6)</f>
        <v>0</v>
      </c>
      <c r="S6" s="15">
        <v>0</v>
      </c>
      <c r="T6" s="15">
        <v>0</v>
      </c>
    </row>
    <row r="7" spans="1:20" s="4" customFormat="1" ht="16.95" customHeight="1">
      <c r="A7" s="18" t="s">
        <v>1762</v>
      </c>
      <c r="B7" s="19">
        <f t="shared" si="0"/>
        <v>0</v>
      </c>
      <c r="C7" s="19">
        <v>0</v>
      </c>
      <c r="D7" s="19">
        <v>0</v>
      </c>
      <c r="E7" s="19">
        <v>0</v>
      </c>
      <c r="F7" s="19">
        <v>0</v>
      </c>
      <c r="G7" s="19">
        <v>0</v>
      </c>
      <c r="H7" s="19">
        <v>0</v>
      </c>
      <c r="I7" s="19">
        <v>0</v>
      </c>
      <c r="J7" s="18" t="s">
        <v>1763</v>
      </c>
      <c r="K7" s="19">
        <f t="shared" si="1"/>
        <v>0</v>
      </c>
      <c r="L7" s="19">
        <v>0</v>
      </c>
      <c r="M7" s="19">
        <v>0</v>
      </c>
      <c r="N7" s="19">
        <v>0</v>
      </c>
      <c r="O7" s="19">
        <v>0</v>
      </c>
      <c r="P7" s="19">
        <v>0</v>
      </c>
      <c r="Q7" s="18" t="s">
        <v>1975</v>
      </c>
      <c r="R7" s="19">
        <f t="shared" si="2"/>
        <v>0</v>
      </c>
      <c r="S7" s="19">
        <v>0</v>
      </c>
      <c r="T7" s="19">
        <v>0</v>
      </c>
    </row>
    <row r="8" spans="1:20" s="4" customFormat="1" ht="16.95" customHeight="1">
      <c r="A8" s="14" t="s">
        <v>1764</v>
      </c>
      <c r="B8" s="15">
        <f t="shared" si="0"/>
        <v>929</v>
      </c>
      <c r="C8" s="15">
        <v>0</v>
      </c>
      <c r="D8" s="15">
        <v>929</v>
      </c>
      <c r="E8" s="15">
        <v>0</v>
      </c>
      <c r="F8" s="15">
        <v>0</v>
      </c>
      <c r="G8" s="15">
        <v>0</v>
      </c>
      <c r="H8" s="15">
        <v>0</v>
      </c>
      <c r="I8" s="15">
        <v>0</v>
      </c>
      <c r="J8" s="14" t="s">
        <v>1765</v>
      </c>
      <c r="K8" s="15">
        <f t="shared" si="1"/>
        <v>929</v>
      </c>
      <c r="L8" s="15">
        <v>929</v>
      </c>
      <c r="M8" s="15">
        <v>0</v>
      </c>
      <c r="N8" s="15">
        <v>0</v>
      </c>
      <c r="O8" s="15">
        <v>0</v>
      </c>
      <c r="P8" s="15">
        <v>0</v>
      </c>
      <c r="Q8" s="14" t="s">
        <v>1976</v>
      </c>
      <c r="R8" s="15">
        <f t="shared" si="2"/>
        <v>0</v>
      </c>
      <c r="S8" s="15">
        <v>0</v>
      </c>
      <c r="T8" s="15">
        <v>0</v>
      </c>
    </row>
    <row r="9" spans="1:20" s="4" customFormat="1" ht="16.95" customHeight="1">
      <c r="A9" s="14" t="s">
        <v>1766</v>
      </c>
      <c r="B9" s="15">
        <f t="shared" si="0"/>
        <v>137</v>
      </c>
      <c r="C9" s="15">
        <v>0</v>
      </c>
      <c r="D9" s="15">
        <v>137</v>
      </c>
      <c r="E9" s="15">
        <v>0</v>
      </c>
      <c r="F9" s="15">
        <v>0</v>
      </c>
      <c r="G9" s="15">
        <v>0</v>
      </c>
      <c r="H9" s="15">
        <v>0</v>
      </c>
      <c r="I9" s="15">
        <v>0</v>
      </c>
      <c r="J9" s="14" t="s">
        <v>1767</v>
      </c>
      <c r="K9" s="15">
        <f t="shared" si="1"/>
        <v>137</v>
      </c>
      <c r="L9" s="15">
        <v>137</v>
      </c>
      <c r="M9" s="15">
        <v>0</v>
      </c>
      <c r="N9" s="15">
        <v>0</v>
      </c>
      <c r="O9" s="15">
        <v>0</v>
      </c>
      <c r="P9" s="15">
        <v>0</v>
      </c>
      <c r="Q9" s="14" t="s">
        <v>1977</v>
      </c>
      <c r="R9" s="15">
        <f t="shared" si="2"/>
        <v>0</v>
      </c>
      <c r="S9" s="15">
        <v>0</v>
      </c>
      <c r="T9" s="15">
        <v>0</v>
      </c>
    </row>
    <row r="10" spans="1:20" s="4" customFormat="1" ht="16.95" customHeight="1">
      <c r="A10" s="14" t="s">
        <v>1768</v>
      </c>
      <c r="B10" s="15">
        <f t="shared" si="0"/>
        <v>0</v>
      </c>
      <c r="C10" s="15">
        <v>0</v>
      </c>
      <c r="D10" s="15">
        <v>0</v>
      </c>
      <c r="E10" s="15">
        <v>0</v>
      </c>
      <c r="F10" s="15">
        <v>0</v>
      </c>
      <c r="G10" s="15">
        <v>0</v>
      </c>
      <c r="H10" s="15">
        <v>0</v>
      </c>
      <c r="I10" s="15">
        <v>0</v>
      </c>
      <c r="J10" s="14" t="s">
        <v>1769</v>
      </c>
      <c r="K10" s="15">
        <f t="shared" si="1"/>
        <v>0</v>
      </c>
      <c r="L10" s="15">
        <v>0</v>
      </c>
      <c r="M10" s="15">
        <v>0</v>
      </c>
      <c r="N10" s="15">
        <v>0</v>
      </c>
      <c r="O10" s="15">
        <v>0</v>
      </c>
      <c r="P10" s="15">
        <v>0</v>
      </c>
      <c r="Q10" s="14" t="s">
        <v>1978</v>
      </c>
      <c r="R10" s="15">
        <f t="shared" si="2"/>
        <v>0</v>
      </c>
      <c r="S10" s="15">
        <v>0</v>
      </c>
      <c r="T10" s="15">
        <v>0</v>
      </c>
    </row>
    <row r="11" spans="1:20" s="4" customFormat="1" ht="16.95" customHeight="1">
      <c r="A11" s="14" t="s">
        <v>1979</v>
      </c>
      <c r="B11" s="15">
        <f t="shared" si="0"/>
        <v>153202</v>
      </c>
      <c r="C11" s="15">
        <v>78041</v>
      </c>
      <c r="D11" s="15">
        <v>1441</v>
      </c>
      <c r="E11" s="15">
        <v>0</v>
      </c>
      <c r="F11" s="15">
        <v>33377</v>
      </c>
      <c r="G11" s="15">
        <v>0</v>
      </c>
      <c r="H11" s="15">
        <v>40343</v>
      </c>
      <c r="I11" s="15">
        <v>0</v>
      </c>
      <c r="J11" s="14" t="s">
        <v>1770</v>
      </c>
      <c r="K11" s="15">
        <f t="shared" si="1"/>
        <v>153202</v>
      </c>
      <c r="L11" s="15">
        <v>152016</v>
      </c>
      <c r="M11" s="15">
        <v>43</v>
      </c>
      <c r="N11" s="15">
        <v>0</v>
      </c>
      <c r="O11" s="15">
        <v>1143</v>
      </c>
      <c r="P11" s="15">
        <v>0</v>
      </c>
      <c r="Q11" s="14" t="s">
        <v>1980</v>
      </c>
      <c r="R11" s="15">
        <f t="shared" si="2"/>
        <v>0</v>
      </c>
      <c r="S11" s="15">
        <v>0</v>
      </c>
      <c r="T11" s="15">
        <v>0</v>
      </c>
    </row>
    <row r="12" spans="1:20" s="4" customFormat="1" ht="16.95" customHeight="1">
      <c r="A12" s="14" t="s">
        <v>1981</v>
      </c>
      <c r="B12" s="15">
        <f t="shared" si="0"/>
        <v>3750</v>
      </c>
      <c r="C12" s="15">
        <v>1264</v>
      </c>
      <c r="D12" s="15">
        <v>0</v>
      </c>
      <c r="E12" s="15">
        <v>0</v>
      </c>
      <c r="F12" s="15">
        <v>0</v>
      </c>
      <c r="G12" s="15">
        <v>2486</v>
      </c>
      <c r="H12" s="15">
        <v>0</v>
      </c>
      <c r="I12" s="15">
        <v>0</v>
      </c>
      <c r="J12" s="14" t="s">
        <v>1771</v>
      </c>
      <c r="K12" s="15">
        <f t="shared" si="1"/>
        <v>3750</v>
      </c>
      <c r="L12" s="15">
        <v>3750</v>
      </c>
      <c r="M12" s="15">
        <v>0</v>
      </c>
      <c r="N12" s="15">
        <v>0</v>
      </c>
      <c r="O12" s="15">
        <v>0</v>
      </c>
      <c r="P12" s="15">
        <v>0</v>
      </c>
      <c r="Q12" s="14" t="s">
        <v>1982</v>
      </c>
      <c r="R12" s="15">
        <f t="shared" si="2"/>
        <v>0</v>
      </c>
      <c r="S12" s="15">
        <v>0</v>
      </c>
      <c r="T12" s="15">
        <v>0</v>
      </c>
    </row>
    <row r="13" spans="1:20" s="4" customFormat="1" ht="16.95" customHeight="1">
      <c r="A13" s="14" t="s">
        <v>1772</v>
      </c>
      <c r="B13" s="15">
        <f t="shared" si="0"/>
        <v>513</v>
      </c>
      <c r="C13" s="15">
        <v>513</v>
      </c>
      <c r="D13" s="15">
        <v>0</v>
      </c>
      <c r="E13" s="15">
        <v>0</v>
      </c>
      <c r="F13" s="15">
        <v>0</v>
      </c>
      <c r="G13" s="15">
        <v>0</v>
      </c>
      <c r="H13" s="15">
        <v>0</v>
      </c>
      <c r="I13" s="15">
        <v>0</v>
      </c>
      <c r="J13" s="14" t="s">
        <v>1773</v>
      </c>
      <c r="K13" s="15">
        <f t="shared" si="1"/>
        <v>513</v>
      </c>
      <c r="L13" s="15">
        <v>513</v>
      </c>
      <c r="M13" s="15">
        <v>0</v>
      </c>
      <c r="N13" s="15">
        <v>0</v>
      </c>
      <c r="O13" s="15">
        <v>0</v>
      </c>
      <c r="P13" s="15">
        <v>0</v>
      </c>
      <c r="Q13" s="14" t="s">
        <v>1983</v>
      </c>
      <c r="R13" s="15">
        <f t="shared" si="2"/>
        <v>0</v>
      </c>
      <c r="S13" s="15">
        <v>0</v>
      </c>
      <c r="T13" s="15">
        <v>0</v>
      </c>
    </row>
    <row r="14" spans="1:20" s="4" customFormat="1" ht="16.95" customHeight="1">
      <c r="A14" s="14" t="s">
        <v>1774</v>
      </c>
      <c r="B14" s="15">
        <f t="shared" si="0"/>
        <v>596</v>
      </c>
      <c r="C14" s="15">
        <v>596</v>
      </c>
      <c r="D14" s="15">
        <v>0</v>
      </c>
      <c r="E14" s="15">
        <v>0</v>
      </c>
      <c r="F14" s="15">
        <v>0</v>
      </c>
      <c r="G14" s="15">
        <v>0</v>
      </c>
      <c r="H14" s="15">
        <v>0</v>
      </c>
      <c r="I14" s="15">
        <v>0</v>
      </c>
      <c r="J14" s="14" t="s">
        <v>1775</v>
      </c>
      <c r="K14" s="15">
        <f t="shared" si="1"/>
        <v>596</v>
      </c>
      <c r="L14" s="15">
        <v>596</v>
      </c>
      <c r="M14" s="15">
        <v>0</v>
      </c>
      <c r="N14" s="15">
        <v>0</v>
      </c>
      <c r="O14" s="15">
        <v>0</v>
      </c>
      <c r="P14" s="15">
        <v>0</v>
      </c>
      <c r="Q14" s="14" t="s">
        <v>1984</v>
      </c>
      <c r="R14" s="15">
        <f t="shared" si="2"/>
        <v>0</v>
      </c>
      <c r="S14" s="15">
        <v>0</v>
      </c>
      <c r="T14" s="15">
        <v>0</v>
      </c>
    </row>
    <row r="15" spans="1:20" s="4" customFormat="1" ht="16.95" customHeight="1">
      <c r="A15" s="14" t="s">
        <v>1776</v>
      </c>
      <c r="B15" s="15">
        <f t="shared" si="0"/>
        <v>245</v>
      </c>
      <c r="C15" s="15">
        <v>245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4" t="s">
        <v>1777</v>
      </c>
      <c r="K15" s="15">
        <f t="shared" si="1"/>
        <v>245</v>
      </c>
      <c r="L15" s="15">
        <v>245</v>
      </c>
      <c r="M15" s="15">
        <v>0</v>
      </c>
      <c r="N15" s="15">
        <v>0</v>
      </c>
      <c r="O15" s="15">
        <v>0</v>
      </c>
      <c r="P15" s="15">
        <v>0</v>
      </c>
      <c r="Q15" s="14" t="s">
        <v>1985</v>
      </c>
      <c r="R15" s="15">
        <f t="shared" si="2"/>
        <v>0</v>
      </c>
      <c r="S15" s="15">
        <v>0</v>
      </c>
      <c r="T15" s="15">
        <v>0</v>
      </c>
    </row>
    <row r="16" spans="1:20" s="4" customFormat="1" ht="16.95" customHeight="1">
      <c r="A16" s="14" t="s">
        <v>1778</v>
      </c>
      <c r="B16" s="15">
        <f t="shared" si="0"/>
        <v>53</v>
      </c>
      <c r="C16" s="15">
        <v>0</v>
      </c>
      <c r="D16" s="15">
        <v>53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4" t="s">
        <v>1779</v>
      </c>
      <c r="K16" s="15">
        <f t="shared" si="1"/>
        <v>53</v>
      </c>
      <c r="L16" s="15">
        <v>53</v>
      </c>
      <c r="M16" s="15">
        <v>0</v>
      </c>
      <c r="N16" s="15">
        <v>0</v>
      </c>
      <c r="O16" s="15">
        <v>0</v>
      </c>
      <c r="P16" s="15">
        <v>0</v>
      </c>
      <c r="Q16" s="14" t="s">
        <v>1986</v>
      </c>
      <c r="R16" s="15">
        <f t="shared" si="2"/>
        <v>0</v>
      </c>
      <c r="S16" s="15">
        <v>0</v>
      </c>
      <c r="T16" s="15">
        <v>0</v>
      </c>
    </row>
    <row r="17" spans="1:20" s="4" customFormat="1" ht="16.95" customHeight="1">
      <c r="A17" s="14" t="s">
        <v>1780</v>
      </c>
      <c r="B17" s="15">
        <f t="shared" si="0"/>
        <v>0</v>
      </c>
      <c r="C17" s="15">
        <v>0</v>
      </c>
      <c r="D17" s="15">
        <v>0</v>
      </c>
      <c r="E17" s="15">
        <v>0</v>
      </c>
      <c r="F17" s="15">
        <v>0</v>
      </c>
      <c r="G17" s="15">
        <v>0</v>
      </c>
      <c r="H17" s="15">
        <v>0</v>
      </c>
      <c r="I17" s="15">
        <v>0</v>
      </c>
      <c r="J17" s="14" t="s">
        <v>1781</v>
      </c>
      <c r="K17" s="15">
        <f t="shared" si="1"/>
        <v>0</v>
      </c>
      <c r="L17" s="15">
        <v>0</v>
      </c>
      <c r="M17" s="15">
        <v>0</v>
      </c>
      <c r="N17" s="15">
        <v>0</v>
      </c>
      <c r="O17" s="15">
        <v>0</v>
      </c>
      <c r="P17" s="15">
        <v>0</v>
      </c>
      <c r="Q17" s="14" t="s">
        <v>1987</v>
      </c>
      <c r="R17" s="15">
        <f t="shared" si="2"/>
        <v>0</v>
      </c>
      <c r="S17" s="15">
        <v>0</v>
      </c>
      <c r="T17" s="15">
        <v>0</v>
      </c>
    </row>
    <row r="18" spans="1:20" s="4" customFormat="1" ht="16.95" customHeight="1">
      <c r="A18" s="14" t="s">
        <v>1782</v>
      </c>
      <c r="B18" s="15">
        <f t="shared" si="0"/>
        <v>0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4" t="s">
        <v>1988</v>
      </c>
      <c r="K18" s="15">
        <f t="shared" si="1"/>
        <v>0</v>
      </c>
      <c r="L18" s="15">
        <v>0</v>
      </c>
      <c r="M18" s="15">
        <v>0</v>
      </c>
      <c r="N18" s="15">
        <v>0</v>
      </c>
      <c r="O18" s="15">
        <v>0</v>
      </c>
      <c r="P18" s="15">
        <v>0</v>
      </c>
      <c r="Q18" s="14" t="s">
        <v>1989</v>
      </c>
      <c r="R18" s="15">
        <f t="shared" si="2"/>
        <v>0</v>
      </c>
      <c r="S18" s="15">
        <v>0</v>
      </c>
      <c r="T18" s="15">
        <v>0</v>
      </c>
    </row>
    <row r="19" spans="1:20" s="4" customFormat="1" ht="16.95" customHeight="1">
      <c r="A19" s="14" t="s">
        <v>1990</v>
      </c>
      <c r="B19" s="15">
        <f t="shared" si="0"/>
        <v>0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25" t="s">
        <v>1783</v>
      </c>
      <c r="K19" s="15">
        <f t="shared" si="1"/>
        <v>0</v>
      </c>
      <c r="L19" s="15">
        <v>0</v>
      </c>
      <c r="M19" s="15">
        <v>0</v>
      </c>
      <c r="N19" s="15">
        <v>0</v>
      </c>
      <c r="O19" s="15">
        <v>0</v>
      </c>
      <c r="P19" s="15">
        <v>0</v>
      </c>
      <c r="Q19" s="14" t="s">
        <v>1991</v>
      </c>
      <c r="R19" s="15">
        <f t="shared" si="2"/>
        <v>0</v>
      </c>
      <c r="S19" s="15">
        <v>0</v>
      </c>
      <c r="T19" s="15">
        <v>0</v>
      </c>
    </row>
    <row r="20" spans="1:20" s="4" customFormat="1" ht="16.95" customHeight="1">
      <c r="A20" s="14" t="s">
        <v>1992</v>
      </c>
      <c r="B20" s="15">
        <f t="shared" si="0"/>
        <v>3500</v>
      </c>
      <c r="C20" s="15">
        <v>0</v>
      </c>
      <c r="D20" s="15">
        <v>3500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4" t="s">
        <v>1784</v>
      </c>
      <c r="K20" s="15">
        <f t="shared" si="1"/>
        <v>3500</v>
      </c>
      <c r="L20" s="15">
        <v>3500</v>
      </c>
      <c r="M20" s="15">
        <v>0</v>
      </c>
      <c r="N20" s="15">
        <v>0</v>
      </c>
      <c r="O20" s="15">
        <v>0</v>
      </c>
      <c r="P20" s="15">
        <v>0</v>
      </c>
      <c r="Q20" s="14" t="s">
        <v>1993</v>
      </c>
      <c r="R20" s="15">
        <f t="shared" si="2"/>
        <v>0</v>
      </c>
      <c r="S20" s="15">
        <v>0</v>
      </c>
      <c r="T20" s="15">
        <v>0</v>
      </c>
    </row>
    <row r="21" spans="1:20" s="4" customFormat="1" ht="16.95" customHeight="1">
      <c r="A21" s="14" t="s">
        <v>1785</v>
      </c>
      <c r="B21" s="15">
        <f t="shared" si="0"/>
        <v>0</v>
      </c>
      <c r="C21" s="15">
        <v>0</v>
      </c>
      <c r="D21" s="15">
        <v>0</v>
      </c>
      <c r="E21" s="15">
        <v>0</v>
      </c>
      <c r="F21" s="15">
        <v>0</v>
      </c>
      <c r="G21" s="15">
        <v>0</v>
      </c>
      <c r="H21" s="15">
        <v>0</v>
      </c>
      <c r="I21" s="15">
        <v>0</v>
      </c>
      <c r="J21" s="14" t="s">
        <v>1786</v>
      </c>
      <c r="K21" s="15">
        <f t="shared" si="1"/>
        <v>0</v>
      </c>
      <c r="L21" s="15">
        <v>0</v>
      </c>
      <c r="M21" s="15">
        <v>0</v>
      </c>
      <c r="N21" s="15">
        <v>0</v>
      </c>
      <c r="O21" s="15">
        <v>0</v>
      </c>
      <c r="P21" s="15">
        <v>0</v>
      </c>
      <c r="Q21" s="14" t="s">
        <v>1994</v>
      </c>
      <c r="R21" s="15">
        <f t="shared" si="2"/>
        <v>0</v>
      </c>
      <c r="S21" s="15">
        <v>0</v>
      </c>
      <c r="T21" s="15">
        <v>0</v>
      </c>
    </row>
    <row r="22" spans="1:20" s="4" customFormat="1" ht="16.95" customHeight="1">
      <c r="A22" s="14" t="s">
        <v>1787</v>
      </c>
      <c r="B22" s="15">
        <f t="shared" si="0"/>
        <v>0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4" t="s">
        <v>1788</v>
      </c>
      <c r="K22" s="15">
        <f t="shared" si="1"/>
        <v>0</v>
      </c>
      <c r="L22" s="15">
        <v>0</v>
      </c>
      <c r="M22" s="15">
        <v>0</v>
      </c>
      <c r="N22" s="15">
        <v>0</v>
      </c>
      <c r="O22" s="15">
        <v>0</v>
      </c>
      <c r="P22" s="15">
        <v>0</v>
      </c>
      <c r="Q22" s="14" t="s">
        <v>1995</v>
      </c>
      <c r="R22" s="15">
        <f t="shared" si="2"/>
        <v>0</v>
      </c>
      <c r="S22" s="15">
        <v>0</v>
      </c>
      <c r="T22" s="15">
        <v>0</v>
      </c>
    </row>
    <row r="23" spans="1:20" s="4" customFormat="1" ht="16.95" customHeight="1">
      <c r="A23" s="14" t="s">
        <v>1789</v>
      </c>
      <c r="B23" s="15">
        <f t="shared" si="0"/>
        <v>0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4" t="s">
        <v>1790</v>
      </c>
      <c r="K23" s="15">
        <f t="shared" si="1"/>
        <v>0</v>
      </c>
      <c r="L23" s="15">
        <v>0</v>
      </c>
      <c r="M23" s="15">
        <v>0</v>
      </c>
      <c r="N23" s="15">
        <v>0</v>
      </c>
      <c r="O23" s="15">
        <v>0</v>
      </c>
      <c r="P23" s="15">
        <v>0</v>
      </c>
      <c r="Q23" s="14" t="s">
        <v>1996</v>
      </c>
      <c r="R23" s="15">
        <f t="shared" si="2"/>
        <v>0</v>
      </c>
      <c r="S23" s="15">
        <v>0</v>
      </c>
      <c r="T23" s="15">
        <v>0</v>
      </c>
    </row>
    <row r="24" spans="1:20" s="4" customFormat="1" ht="16.95" customHeight="1">
      <c r="A24" s="14" t="s">
        <v>1791</v>
      </c>
      <c r="B24" s="15">
        <f t="shared" si="0"/>
        <v>5</v>
      </c>
      <c r="C24" s="15">
        <v>0</v>
      </c>
      <c r="D24" s="15">
        <v>5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4" t="s">
        <v>1792</v>
      </c>
      <c r="K24" s="15">
        <f t="shared" si="1"/>
        <v>5</v>
      </c>
      <c r="L24" s="15">
        <v>5</v>
      </c>
      <c r="M24" s="15">
        <v>0</v>
      </c>
      <c r="N24" s="15">
        <v>0</v>
      </c>
      <c r="O24" s="15">
        <v>0</v>
      </c>
      <c r="P24" s="15">
        <v>0</v>
      </c>
      <c r="Q24" s="14" t="s">
        <v>1997</v>
      </c>
      <c r="R24" s="15">
        <f t="shared" si="2"/>
        <v>0</v>
      </c>
      <c r="S24" s="15">
        <v>0</v>
      </c>
      <c r="T24" s="15">
        <v>0</v>
      </c>
    </row>
    <row r="25" spans="1:20" s="4" customFormat="1" ht="16.95" customHeight="1">
      <c r="A25" s="14" t="s">
        <v>1793</v>
      </c>
      <c r="B25" s="15">
        <f t="shared" si="0"/>
        <v>8</v>
      </c>
      <c r="C25" s="15">
        <v>3</v>
      </c>
      <c r="D25" s="15">
        <v>5</v>
      </c>
      <c r="E25" s="15">
        <v>0</v>
      </c>
      <c r="F25" s="15">
        <v>0</v>
      </c>
      <c r="G25" s="15">
        <v>0</v>
      </c>
      <c r="H25" s="15">
        <v>0</v>
      </c>
      <c r="I25" s="15">
        <v>0</v>
      </c>
      <c r="J25" s="14" t="s">
        <v>1794</v>
      </c>
      <c r="K25" s="15">
        <f t="shared" si="1"/>
        <v>8</v>
      </c>
      <c r="L25" s="15">
        <v>8</v>
      </c>
      <c r="M25" s="15">
        <v>0</v>
      </c>
      <c r="N25" s="15">
        <v>0</v>
      </c>
      <c r="O25" s="15">
        <v>0</v>
      </c>
      <c r="P25" s="15">
        <v>0</v>
      </c>
      <c r="Q25" s="14" t="s">
        <v>1998</v>
      </c>
      <c r="R25" s="15">
        <f t="shared" si="2"/>
        <v>0</v>
      </c>
      <c r="S25" s="15">
        <v>0</v>
      </c>
      <c r="T25" s="15">
        <v>0</v>
      </c>
    </row>
    <row r="26" spans="1:20" s="4" customFormat="1" ht="16.95" customHeight="1">
      <c r="A26" s="14" t="s">
        <v>1795</v>
      </c>
      <c r="B26" s="15">
        <f t="shared" si="0"/>
        <v>1366</v>
      </c>
      <c r="C26" s="15">
        <v>0</v>
      </c>
      <c r="D26" s="15">
        <v>1366</v>
      </c>
      <c r="E26" s="15">
        <v>0</v>
      </c>
      <c r="F26" s="15">
        <v>0</v>
      </c>
      <c r="G26" s="15">
        <v>0</v>
      </c>
      <c r="H26" s="15">
        <v>0</v>
      </c>
      <c r="I26" s="15">
        <v>0</v>
      </c>
      <c r="J26" s="14" t="s">
        <v>1796</v>
      </c>
      <c r="K26" s="15">
        <f t="shared" si="1"/>
        <v>1366</v>
      </c>
      <c r="L26" s="15">
        <v>1366</v>
      </c>
      <c r="M26" s="15">
        <v>0</v>
      </c>
      <c r="N26" s="15">
        <v>0</v>
      </c>
      <c r="O26" s="15">
        <v>0</v>
      </c>
      <c r="P26" s="15">
        <v>0</v>
      </c>
      <c r="Q26" s="14" t="s">
        <v>1999</v>
      </c>
      <c r="R26" s="15">
        <f t="shared" si="2"/>
        <v>0</v>
      </c>
      <c r="S26" s="15">
        <v>0</v>
      </c>
      <c r="T26" s="15">
        <v>0</v>
      </c>
    </row>
    <row r="27" spans="1:20" s="4" customFormat="1" ht="16.95" customHeight="1">
      <c r="A27" s="14" t="s">
        <v>2000</v>
      </c>
      <c r="B27" s="15">
        <f t="shared" si="0"/>
        <v>0</v>
      </c>
      <c r="C27" s="15">
        <v>0</v>
      </c>
      <c r="D27" s="15">
        <v>0</v>
      </c>
      <c r="E27" s="15">
        <v>0</v>
      </c>
      <c r="F27" s="15">
        <v>0</v>
      </c>
      <c r="G27" s="15">
        <v>0</v>
      </c>
      <c r="H27" s="15">
        <v>0</v>
      </c>
      <c r="I27" s="15">
        <v>0</v>
      </c>
      <c r="J27" s="14" t="s">
        <v>1797</v>
      </c>
      <c r="K27" s="15">
        <f t="shared" si="1"/>
        <v>0</v>
      </c>
      <c r="L27" s="15">
        <v>0</v>
      </c>
      <c r="M27" s="15">
        <v>0</v>
      </c>
      <c r="N27" s="15">
        <v>0</v>
      </c>
      <c r="O27" s="15">
        <v>0</v>
      </c>
      <c r="P27" s="15">
        <v>0</v>
      </c>
      <c r="Q27" s="14" t="s">
        <v>2001</v>
      </c>
      <c r="R27" s="15">
        <f t="shared" si="2"/>
        <v>0</v>
      </c>
      <c r="S27" s="15">
        <v>0</v>
      </c>
      <c r="T27" s="15">
        <v>0</v>
      </c>
    </row>
    <row r="28" spans="1:20" s="4" customFormat="1" ht="16.95" customHeight="1">
      <c r="A28" s="13" t="s">
        <v>1798</v>
      </c>
      <c r="B28" s="15">
        <f>SUM(C28:I28)</f>
        <v>164304</v>
      </c>
      <c r="C28" s="15">
        <v>80662</v>
      </c>
      <c r="D28" s="15">
        <v>7436</v>
      </c>
      <c r="E28" s="15">
        <v>0</v>
      </c>
      <c r="F28" s="15">
        <v>33377</v>
      </c>
      <c r="G28" s="15">
        <v>2486</v>
      </c>
      <c r="H28" s="15">
        <v>40343</v>
      </c>
      <c r="I28" s="15">
        <v>0</v>
      </c>
      <c r="J28" s="13" t="s">
        <v>1799</v>
      </c>
      <c r="K28" s="15">
        <f>SUM(L28:P28)</f>
        <v>164304</v>
      </c>
      <c r="L28" s="15">
        <v>163118</v>
      </c>
      <c r="M28" s="15">
        <v>43</v>
      </c>
      <c r="N28" s="15">
        <v>0</v>
      </c>
      <c r="O28" s="15">
        <v>1143</v>
      </c>
      <c r="P28" s="15">
        <v>0</v>
      </c>
      <c r="Q28" s="13" t="s">
        <v>1800</v>
      </c>
      <c r="R28" s="15">
        <f>SUM(S28:T28)</f>
        <v>0</v>
      </c>
      <c r="S28" s="15">
        <v>0</v>
      </c>
      <c r="T28" s="15">
        <v>0</v>
      </c>
    </row>
    <row r="29" spans="1:20" s="4" customFormat="1" ht="16.95" customHeight="1"/>
  </sheetData>
  <mergeCells count="23">
    <mergeCell ref="M4:M5"/>
    <mergeCell ref="A1:T1"/>
    <mergeCell ref="A2:T2"/>
    <mergeCell ref="A3:T3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T4:T5"/>
    <mergeCell ref="N4:N5"/>
    <mergeCell ref="O4:O5"/>
    <mergeCell ref="P4:P5"/>
    <mergeCell ref="Q4:Q5"/>
    <mergeCell ref="R4:R5"/>
    <mergeCell ref="S4:S5"/>
  </mergeCells>
  <phoneticPr fontId="15" type="noConversion"/>
  <printOptions horizontalCentered="1" verticalCentered="1" gridLines="1"/>
  <pageMargins left="3" right="2" top="1" bottom="1" header="0.5" footer="0"/>
  <pageSetup scale="85" orientation="landscape" blackAndWhite="1" horizontalDpi="0" verticalDpi="0" r:id="rId1"/>
  <headerFooter alignWithMargins="0">
    <oddHeader>@$</oddHeader>
    <oddFooter>@&amp;- &amp;P&amp;-$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dimension ref="A1:T30"/>
  <sheetViews>
    <sheetView showGridLines="0" showZeros="0" workbookViewId="0">
      <selection activeCell="G16" sqref="G16"/>
    </sheetView>
  </sheetViews>
  <sheetFormatPr defaultColWidth="9.09765625" defaultRowHeight="15.6"/>
  <cols>
    <col min="1" max="1" width="26" style="4" customWidth="1"/>
    <col min="2" max="2" width="7.09765625" style="4" customWidth="1"/>
    <col min="3" max="3" width="6.59765625" style="4" customWidth="1"/>
    <col min="4" max="4" width="8.69921875" style="4" customWidth="1"/>
    <col min="5" max="5" width="11.69921875" style="4" customWidth="1"/>
    <col min="6" max="6" width="6.59765625" style="4" customWidth="1"/>
    <col min="7" max="7" width="7.69921875" style="4" customWidth="1"/>
    <col min="8" max="8" width="8.5" style="4" customWidth="1"/>
    <col min="9" max="9" width="8.09765625" style="4" customWidth="1"/>
    <col min="10" max="10" width="46.3984375" style="4" customWidth="1"/>
    <col min="11" max="12" width="10.796875" style="4" customWidth="1"/>
    <col min="13" max="15" width="8.5" style="4" customWidth="1"/>
    <col min="16" max="16" width="10.796875" style="4" customWidth="1"/>
    <col min="17" max="17" width="22.19921875" style="4" customWidth="1"/>
    <col min="18" max="18" width="5.69921875" style="4" customWidth="1"/>
    <col min="19" max="19" width="8.3984375" style="4" customWidth="1"/>
    <col min="20" max="20" width="6.59765625" style="4" customWidth="1"/>
    <col min="21" max="256" width="9.09765625" style="5" customWidth="1"/>
    <col min="257" max="16384" width="9.09765625" style="5"/>
  </cols>
  <sheetData>
    <row r="1" spans="1:20" ht="66" customHeight="1">
      <c r="A1" s="79" t="s">
        <v>2251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</row>
    <row r="2" spans="1:20" s="4" customFormat="1" ht="37.200000000000003" customHeight="1">
      <c r="A2" s="62" t="s">
        <v>1971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</row>
    <row r="3" spans="1:20" s="4" customFormat="1" ht="16.95" customHeight="1">
      <c r="A3" s="60"/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</row>
    <row r="4" spans="1:20" s="4" customFormat="1" ht="16.95" customHeight="1">
      <c r="A4" s="78" t="s">
        <v>0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</row>
    <row r="5" spans="1:20" s="4" customFormat="1" ht="15.9" customHeight="1">
      <c r="A5" s="71" t="s">
        <v>1756</v>
      </c>
      <c r="B5" s="71" t="s">
        <v>1757</v>
      </c>
      <c r="C5" s="71" t="s">
        <v>1758</v>
      </c>
      <c r="D5" s="71" t="s">
        <v>1742</v>
      </c>
      <c r="E5" s="76" t="s">
        <v>1744</v>
      </c>
      <c r="F5" s="71" t="s">
        <v>1745</v>
      </c>
      <c r="G5" s="71" t="s">
        <v>1746</v>
      </c>
      <c r="H5" s="71" t="s">
        <v>1748</v>
      </c>
      <c r="I5" s="76" t="s">
        <v>1750</v>
      </c>
      <c r="J5" s="71" t="s">
        <v>1759</v>
      </c>
      <c r="K5" s="71" t="s">
        <v>1757</v>
      </c>
      <c r="L5" s="71" t="s">
        <v>1760</v>
      </c>
      <c r="M5" s="71" t="s">
        <v>1743</v>
      </c>
      <c r="N5" s="71" t="s">
        <v>1747</v>
      </c>
      <c r="O5" s="71" t="s">
        <v>1749</v>
      </c>
      <c r="P5" s="76" t="s">
        <v>1751</v>
      </c>
      <c r="Q5" s="71" t="s">
        <v>1761</v>
      </c>
      <c r="R5" s="71" t="s">
        <v>1757</v>
      </c>
      <c r="S5" s="76" t="s">
        <v>1752</v>
      </c>
      <c r="T5" s="71" t="s">
        <v>1753</v>
      </c>
    </row>
    <row r="6" spans="1:20" s="4" customFormat="1" ht="34.049999999999997" customHeight="1">
      <c r="A6" s="70"/>
      <c r="B6" s="70"/>
      <c r="C6" s="70"/>
      <c r="D6" s="70"/>
      <c r="E6" s="77"/>
      <c r="F6" s="70"/>
      <c r="G6" s="70"/>
      <c r="H6" s="70"/>
      <c r="I6" s="77"/>
      <c r="J6" s="70"/>
      <c r="K6" s="70"/>
      <c r="L6" s="70"/>
      <c r="M6" s="70"/>
      <c r="N6" s="70"/>
      <c r="O6" s="70"/>
      <c r="P6" s="70"/>
      <c r="Q6" s="70"/>
      <c r="R6" s="70"/>
      <c r="S6" s="77"/>
      <c r="T6" s="70"/>
    </row>
    <row r="7" spans="1:20" s="4" customFormat="1" ht="16.95" customHeight="1">
      <c r="A7" s="20" t="s">
        <v>1972</v>
      </c>
      <c r="B7" s="15">
        <f t="shared" ref="B7:B28" si="0">SUM(C7:I7)</f>
        <v>0</v>
      </c>
      <c r="C7" s="15">
        <v>0</v>
      </c>
      <c r="D7" s="15">
        <v>0</v>
      </c>
      <c r="E7" s="15">
        <v>0</v>
      </c>
      <c r="F7" s="15">
        <v>0</v>
      </c>
      <c r="G7" s="15">
        <v>0</v>
      </c>
      <c r="H7" s="15">
        <v>0</v>
      </c>
      <c r="I7" s="15">
        <v>0</v>
      </c>
      <c r="J7" s="20" t="s">
        <v>1973</v>
      </c>
      <c r="K7" s="15">
        <f t="shared" ref="K7:K28" si="1">SUM(L7:P7)</f>
        <v>0</v>
      </c>
      <c r="L7" s="15">
        <v>0</v>
      </c>
      <c r="M7" s="15">
        <v>0</v>
      </c>
      <c r="N7" s="15">
        <v>0</v>
      </c>
      <c r="O7" s="15">
        <v>0</v>
      </c>
      <c r="P7" s="15">
        <v>0</v>
      </c>
      <c r="Q7" s="20" t="s">
        <v>1974</v>
      </c>
      <c r="R7" s="15">
        <f t="shared" ref="R7:R28" si="2">SUM(S7:T7)</f>
        <v>0</v>
      </c>
      <c r="S7" s="15">
        <v>0</v>
      </c>
      <c r="T7" s="15">
        <v>0</v>
      </c>
    </row>
    <row r="8" spans="1:20" s="4" customFormat="1" ht="16.95" customHeight="1">
      <c r="A8" s="18" t="s">
        <v>1762</v>
      </c>
      <c r="B8" s="19">
        <f t="shared" si="0"/>
        <v>0</v>
      </c>
      <c r="C8" s="19">
        <v>0</v>
      </c>
      <c r="D8" s="19">
        <v>0</v>
      </c>
      <c r="E8" s="19">
        <v>0</v>
      </c>
      <c r="F8" s="19">
        <v>0</v>
      </c>
      <c r="G8" s="19">
        <v>0</v>
      </c>
      <c r="H8" s="19">
        <v>0</v>
      </c>
      <c r="I8" s="19">
        <v>0</v>
      </c>
      <c r="J8" s="18" t="s">
        <v>1763</v>
      </c>
      <c r="K8" s="19">
        <f t="shared" si="1"/>
        <v>0</v>
      </c>
      <c r="L8" s="19">
        <v>0</v>
      </c>
      <c r="M8" s="19">
        <v>0</v>
      </c>
      <c r="N8" s="19">
        <v>0</v>
      </c>
      <c r="O8" s="19">
        <v>0</v>
      </c>
      <c r="P8" s="19">
        <v>0</v>
      </c>
      <c r="Q8" s="18" t="s">
        <v>1975</v>
      </c>
      <c r="R8" s="19">
        <f t="shared" si="2"/>
        <v>0</v>
      </c>
      <c r="S8" s="19">
        <v>0</v>
      </c>
      <c r="T8" s="19">
        <v>0</v>
      </c>
    </row>
    <row r="9" spans="1:20" s="4" customFormat="1" ht="16.95" customHeight="1">
      <c r="A9" s="14" t="s">
        <v>1764</v>
      </c>
      <c r="B9" s="15">
        <f t="shared" si="0"/>
        <v>929</v>
      </c>
      <c r="C9" s="15">
        <v>0</v>
      </c>
      <c r="D9" s="15">
        <v>929</v>
      </c>
      <c r="E9" s="15">
        <v>0</v>
      </c>
      <c r="F9" s="15">
        <v>0</v>
      </c>
      <c r="G9" s="15">
        <v>0</v>
      </c>
      <c r="H9" s="15">
        <v>0</v>
      </c>
      <c r="I9" s="15">
        <v>0</v>
      </c>
      <c r="J9" s="14" t="s">
        <v>1765</v>
      </c>
      <c r="K9" s="15">
        <f t="shared" si="1"/>
        <v>929</v>
      </c>
      <c r="L9" s="15">
        <v>929</v>
      </c>
      <c r="M9" s="15">
        <v>0</v>
      </c>
      <c r="N9" s="15">
        <v>0</v>
      </c>
      <c r="O9" s="15">
        <v>0</v>
      </c>
      <c r="P9" s="15">
        <v>0</v>
      </c>
      <c r="Q9" s="14" t="s">
        <v>1976</v>
      </c>
      <c r="R9" s="15">
        <f t="shared" si="2"/>
        <v>0</v>
      </c>
      <c r="S9" s="15">
        <v>0</v>
      </c>
      <c r="T9" s="15">
        <v>0</v>
      </c>
    </row>
    <row r="10" spans="1:20" s="4" customFormat="1" ht="16.95" customHeight="1">
      <c r="A10" s="14" t="s">
        <v>1766</v>
      </c>
      <c r="B10" s="15">
        <f t="shared" si="0"/>
        <v>137</v>
      </c>
      <c r="C10" s="15">
        <v>0</v>
      </c>
      <c r="D10" s="15">
        <v>137</v>
      </c>
      <c r="E10" s="15">
        <v>0</v>
      </c>
      <c r="F10" s="15">
        <v>0</v>
      </c>
      <c r="G10" s="15">
        <v>0</v>
      </c>
      <c r="H10" s="15">
        <v>0</v>
      </c>
      <c r="I10" s="15">
        <v>0</v>
      </c>
      <c r="J10" s="14" t="s">
        <v>1767</v>
      </c>
      <c r="K10" s="15">
        <f t="shared" si="1"/>
        <v>137</v>
      </c>
      <c r="L10" s="15">
        <v>137</v>
      </c>
      <c r="M10" s="15">
        <v>0</v>
      </c>
      <c r="N10" s="15">
        <v>0</v>
      </c>
      <c r="O10" s="15">
        <v>0</v>
      </c>
      <c r="P10" s="15">
        <v>0</v>
      </c>
      <c r="Q10" s="14" t="s">
        <v>1977</v>
      </c>
      <c r="R10" s="15">
        <f t="shared" si="2"/>
        <v>0</v>
      </c>
      <c r="S10" s="15">
        <v>0</v>
      </c>
      <c r="T10" s="15">
        <v>0</v>
      </c>
    </row>
    <row r="11" spans="1:20" s="4" customFormat="1" ht="16.95" customHeight="1">
      <c r="A11" s="14" t="s">
        <v>1768</v>
      </c>
      <c r="B11" s="15">
        <f t="shared" si="0"/>
        <v>0</v>
      </c>
      <c r="C11" s="15">
        <v>0</v>
      </c>
      <c r="D11" s="15">
        <v>0</v>
      </c>
      <c r="E11" s="15">
        <v>0</v>
      </c>
      <c r="F11" s="15">
        <v>0</v>
      </c>
      <c r="G11" s="15">
        <v>0</v>
      </c>
      <c r="H11" s="15">
        <v>0</v>
      </c>
      <c r="I11" s="15">
        <v>0</v>
      </c>
      <c r="J11" s="14" t="s">
        <v>1769</v>
      </c>
      <c r="K11" s="15">
        <f t="shared" si="1"/>
        <v>0</v>
      </c>
      <c r="L11" s="15">
        <v>0</v>
      </c>
      <c r="M11" s="15">
        <v>0</v>
      </c>
      <c r="N11" s="15">
        <v>0</v>
      </c>
      <c r="O11" s="15">
        <v>0</v>
      </c>
      <c r="P11" s="15">
        <v>0</v>
      </c>
      <c r="Q11" s="14" t="s">
        <v>1978</v>
      </c>
      <c r="R11" s="15">
        <f t="shared" si="2"/>
        <v>0</v>
      </c>
      <c r="S11" s="15">
        <v>0</v>
      </c>
      <c r="T11" s="15">
        <v>0</v>
      </c>
    </row>
    <row r="12" spans="1:20" s="4" customFormat="1" ht="16.95" customHeight="1">
      <c r="A12" s="14" t="s">
        <v>1979</v>
      </c>
      <c r="B12" s="15">
        <f t="shared" si="0"/>
        <v>153202</v>
      </c>
      <c r="C12" s="15">
        <v>78041</v>
      </c>
      <c r="D12" s="15">
        <v>1441</v>
      </c>
      <c r="E12" s="15">
        <v>0</v>
      </c>
      <c r="F12" s="15">
        <v>33377</v>
      </c>
      <c r="G12" s="15">
        <v>0</v>
      </c>
      <c r="H12" s="15">
        <v>40343</v>
      </c>
      <c r="I12" s="15">
        <v>0</v>
      </c>
      <c r="J12" s="14" t="s">
        <v>1770</v>
      </c>
      <c r="K12" s="15">
        <f t="shared" si="1"/>
        <v>153202</v>
      </c>
      <c r="L12" s="15">
        <v>152016</v>
      </c>
      <c r="M12" s="15">
        <v>43</v>
      </c>
      <c r="N12" s="15">
        <v>0</v>
      </c>
      <c r="O12" s="15">
        <v>1143</v>
      </c>
      <c r="P12" s="15">
        <v>0</v>
      </c>
      <c r="Q12" s="14" t="s">
        <v>1980</v>
      </c>
      <c r="R12" s="15">
        <f t="shared" si="2"/>
        <v>0</v>
      </c>
      <c r="S12" s="15">
        <v>0</v>
      </c>
      <c r="T12" s="15">
        <v>0</v>
      </c>
    </row>
    <row r="13" spans="1:20" s="4" customFormat="1" ht="16.95" customHeight="1">
      <c r="A13" s="14" t="s">
        <v>1981</v>
      </c>
      <c r="B13" s="15">
        <f t="shared" si="0"/>
        <v>3750</v>
      </c>
      <c r="C13" s="15">
        <v>1264</v>
      </c>
      <c r="D13" s="15">
        <v>0</v>
      </c>
      <c r="E13" s="15">
        <v>0</v>
      </c>
      <c r="F13" s="15">
        <v>0</v>
      </c>
      <c r="G13" s="15">
        <v>2486</v>
      </c>
      <c r="H13" s="15">
        <v>0</v>
      </c>
      <c r="I13" s="15">
        <v>0</v>
      </c>
      <c r="J13" s="14" t="s">
        <v>1771</v>
      </c>
      <c r="K13" s="15">
        <f t="shared" si="1"/>
        <v>3750</v>
      </c>
      <c r="L13" s="15">
        <v>3750</v>
      </c>
      <c r="M13" s="15">
        <v>0</v>
      </c>
      <c r="N13" s="15">
        <v>0</v>
      </c>
      <c r="O13" s="15">
        <v>0</v>
      </c>
      <c r="P13" s="15">
        <v>0</v>
      </c>
      <c r="Q13" s="14" t="s">
        <v>1982</v>
      </c>
      <c r="R13" s="15">
        <f t="shared" si="2"/>
        <v>0</v>
      </c>
      <c r="S13" s="15">
        <v>0</v>
      </c>
      <c r="T13" s="15">
        <v>0</v>
      </c>
    </row>
    <row r="14" spans="1:20" s="4" customFormat="1" ht="16.95" customHeight="1">
      <c r="A14" s="14" t="s">
        <v>1772</v>
      </c>
      <c r="B14" s="15">
        <f t="shared" si="0"/>
        <v>513</v>
      </c>
      <c r="C14" s="15">
        <v>513</v>
      </c>
      <c r="D14" s="15">
        <v>0</v>
      </c>
      <c r="E14" s="15">
        <v>0</v>
      </c>
      <c r="F14" s="15">
        <v>0</v>
      </c>
      <c r="G14" s="15">
        <v>0</v>
      </c>
      <c r="H14" s="15">
        <v>0</v>
      </c>
      <c r="I14" s="15">
        <v>0</v>
      </c>
      <c r="J14" s="14" t="s">
        <v>1773</v>
      </c>
      <c r="K14" s="15">
        <f t="shared" si="1"/>
        <v>513</v>
      </c>
      <c r="L14" s="15">
        <v>513</v>
      </c>
      <c r="M14" s="15">
        <v>0</v>
      </c>
      <c r="N14" s="15">
        <v>0</v>
      </c>
      <c r="O14" s="15">
        <v>0</v>
      </c>
      <c r="P14" s="15">
        <v>0</v>
      </c>
      <c r="Q14" s="14" t="s">
        <v>1983</v>
      </c>
      <c r="R14" s="15">
        <f t="shared" si="2"/>
        <v>0</v>
      </c>
      <c r="S14" s="15">
        <v>0</v>
      </c>
      <c r="T14" s="15">
        <v>0</v>
      </c>
    </row>
    <row r="15" spans="1:20" s="4" customFormat="1" ht="16.95" customHeight="1">
      <c r="A15" s="14" t="s">
        <v>1774</v>
      </c>
      <c r="B15" s="15">
        <f t="shared" si="0"/>
        <v>596</v>
      </c>
      <c r="C15" s="15">
        <v>596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4" t="s">
        <v>1775</v>
      </c>
      <c r="K15" s="15">
        <f t="shared" si="1"/>
        <v>596</v>
      </c>
      <c r="L15" s="15">
        <v>596</v>
      </c>
      <c r="M15" s="15">
        <v>0</v>
      </c>
      <c r="N15" s="15">
        <v>0</v>
      </c>
      <c r="O15" s="15">
        <v>0</v>
      </c>
      <c r="P15" s="15">
        <v>0</v>
      </c>
      <c r="Q15" s="14" t="s">
        <v>1984</v>
      </c>
      <c r="R15" s="15">
        <f t="shared" si="2"/>
        <v>0</v>
      </c>
      <c r="S15" s="15">
        <v>0</v>
      </c>
      <c r="T15" s="15">
        <v>0</v>
      </c>
    </row>
    <row r="16" spans="1:20" s="4" customFormat="1" ht="16.95" customHeight="1">
      <c r="A16" s="14" t="s">
        <v>1776</v>
      </c>
      <c r="B16" s="15">
        <f t="shared" si="0"/>
        <v>245</v>
      </c>
      <c r="C16" s="15">
        <v>245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4" t="s">
        <v>1777</v>
      </c>
      <c r="K16" s="15">
        <f t="shared" si="1"/>
        <v>245</v>
      </c>
      <c r="L16" s="15">
        <v>245</v>
      </c>
      <c r="M16" s="15">
        <v>0</v>
      </c>
      <c r="N16" s="15">
        <v>0</v>
      </c>
      <c r="O16" s="15">
        <v>0</v>
      </c>
      <c r="P16" s="15">
        <v>0</v>
      </c>
      <c r="Q16" s="14" t="s">
        <v>1985</v>
      </c>
      <c r="R16" s="15">
        <f t="shared" si="2"/>
        <v>0</v>
      </c>
      <c r="S16" s="15">
        <v>0</v>
      </c>
      <c r="T16" s="15">
        <v>0</v>
      </c>
    </row>
    <row r="17" spans="1:20" s="4" customFormat="1" ht="16.95" customHeight="1">
      <c r="A17" s="14" t="s">
        <v>1778</v>
      </c>
      <c r="B17" s="15">
        <f t="shared" si="0"/>
        <v>53</v>
      </c>
      <c r="C17" s="15">
        <v>0</v>
      </c>
      <c r="D17" s="15">
        <v>53</v>
      </c>
      <c r="E17" s="15">
        <v>0</v>
      </c>
      <c r="F17" s="15">
        <v>0</v>
      </c>
      <c r="G17" s="15">
        <v>0</v>
      </c>
      <c r="H17" s="15">
        <v>0</v>
      </c>
      <c r="I17" s="15">
        <v>0</v>
      </c>
      <c r="J17" s="14" t="s">
        <v>1779</v>
      </c>
      <c r="K17" s="15">
        <f t="shared" si="1"/>
        <v>53</v>
      </c>
      <c r="L17" s="15">
        <v>53</v>
      </c>
      <c r="M17" s="15">
        <v>0</v>
      </c>
      <c r="N17" s="15">
        <v>0</v>
      </c>
      <c r="O17" s="15">
        <v>0</v>
      </c>
      <c r="P17" s="15">
        <v>0</v>
      </c>
      <c r="Q17" s="14" t="s">
        <v>1986</v>
      </c>
      <c r="R17" s="15">
        <f t="shared" si="2"/>
        <v>0</v>
      </c>
      <c r="S17" s="15">
        <v>0</v>
      </c>
      <c r="T17" s="15">
        <v>0</v>
      </c>
    </row>
    <row r="18" spans="1:20" s="4" customFormat="1" ht="16.95" customHeight="1">
      <c r="A18" s="14" t="s">
        <v>1780</v>
      </c>
      <c r="B18" s="15">
        <f t="shared" si="0"/>
        <v>0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4" t="s">
        <v>1781</v>
      </c>
      <c r="K18" s="15">
        <f t="shared" si="1"/>
        <v>0</v>
      </c>
      <c r="L18" s="15">
        <v>0</v>
      </c>
      <c r="M18" s="15">
        <v>0</v>
      </c>
      <c r="N18" s="15">
        <v>0</v>
      </c>
      <c r="O18" s="15">
        <v>0</v>
      </c>
      <c r="P18" s="15">
        <v>0</v>
      </c>
      <c r="Q18" s="14" t="s">
        <v>1987</v>
      </c>
      <c r="R18" s="15">
        <f t="shared" si="2"/>
        <v>0</v>
      </c>
      <c r="S18" s="15">
        <v>0</v>
      </c>
      <c r="T18" s="15">
        <v>0</v>
      </c>
    </row>
    <row r="19" spans="1:20" s="4" customFormat="1" ht="16.95" customHeight="1">
      <c r="A19" s="14" t="s">
        <v>1782</v>
      </c>
      <c r="B19" s="15">
        <f t="shared" si="0"/>
        <v>0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4" t="s">
        <v>1988</v>
      </c>
      <c r="K19" s="15">
        <f t="shared" si="1"/>
        <v>0</v>
      </c>
      <c r="L19" s="15">
        <v>0</v>
      </c>
      <c r="M19" s="15">
        <v>0</v>
      </c>
      <c r="N19" s="15">
        <v>0</v>
      </c>
      <c r="O19" s="15">
        <v>0</v>
      </c>
      <c r="P19" s="15">
        <v>0</v>
      </c>
      <c r="Q19" s="14" t="s">
        <v>1989</v>
      </c>
      <c r="R19" s="15">
        <f t="shared" si="2"/>
        <v>0</v>
      </c>
      <c r="S19" s="15">
        <v>0</v>
      </c>
      <c r="T19" s="15">
        <v>0</v>
      </c>
    </row>
    <row r="20" spans="1:20" s="4" customFormat="1" ht="16.95" customHeight="1">
      <c r="A20" s="14" t="s">
        <v>1990</v>
      </c>
      <c r="B20" s="15">
        <f t="shared" si="0"/>
        <v>0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25" t="s">
        <v>1783</v>
      </c>
      <c r="K20" s="15">
        <f t="shared" si="1"/>
        <v>0</v>
      </c>
      <c r="L20" s="15">
        <v>0</v>
      </c>
      <c r="M20" s="15">
        <v>0</v>
      </c>
      <c r="N20" s="15">
        <v>0</v>
      </c>
      <c r="O20" s="15">
        <v>0</v>
      </c>
      <c r="P20" s="15">
        <v>0</v>
      </c>
      <c r="Q20" s="14" t="s">
        <v>1991</v>
      </c>
      <c r="R20" s="15">
        <f t="shared" si="2"/>
        <v>0</v>
      </c>
      <c r="S20" s="15">
        <v>0</v>
      </c>
      <c r="T20" s="15">
        <v>0</v>
      </c>
    </row>
    <row r="21" spans="1:20" s="4" customFormat="1" ht="16.95" customHeight="1">
      <c r="A21" s="14" t="s">
        <v>2002</v>
      </c>
      <c r="B21" s="15">
        <f t="shared" si="0"/>
        <v>3500</v>
      </c>
      <c r="C21" s="15">
        <v>0</v>
      </c>
      <c r="D21" s="15">
        <v>3500</v>
      </c>
      <c r="E21" s="15">
        <v>0</v>
      </c>
      <c r="F21" s="15">
        <v>0</v>
      </c>
      <c r="G21" s="15">
        <v>0</v>
      </c>
      <c r="H21" s="15">
        <v>0</v>
      </c>
      <c r="I21" s="15">
        <v>0</v>
      </c>
      <c r="J21" s="14" t="s">
        <v>1784</v>
      </c>
      <c r="K21" s="15">
        <f t="shared" si="1"/>
        <v>3500</v>
      </c>
      <c r="L21" s="15">
        <v>3500</v>
      </c>
      <c r="M21" s="15">
        <v>0</v>
      </c>
      <c r="N21" s="15">
        <v>0</v>
      </c>
      <c r="O21" s="15">
        <v>0</v>
      </c>
      <c r="P21" s="15">
        <v>0</v>
      </c>
      <c r="Q21" s="14" t="s">
        <v>1993</v>
      </c>
      <c r="R21" s="15">
        <f t="shared" si="2"/>
        <v>0</v>
      </c>
      <c r="S21" s="15">
        <v>0</v>
      </c>
      <c r="T21" s="15">
        <v>0</v>
      </c>
    </row>
    <row r="22" spans="1:20" s="4" customFormat="1" ht="16.95" customHeight="1">
      <c r="A22" s="14" t="s">
        <v>1785</v>
      </c>
      <c r="B22" s="15">
        <f t="shared" si="0"/>
        <v>0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4" t="s">
        <v>1786</v>
      </c>
      <c r="K22" s="15">
        <f t="shared" si="1"/>
        <v>0</v>
      </c>
      <c r="L22" s="15">
        <v>0</v>
      </c>
      <c r="M22" s="15">
        <v>0</v>
      </c>
      <c r="N22" s="15">
        <v>0</v>
      </c>
      <c r="O22" s="15">
        <v>0</v>
      </c>
      <c r="P22" s="15">
        <v>0</v>
      </c>
      <c r="Q22" s="14" t="s">
        <v>1994</v>
      </c>
      <c r="R22" s="15">
        <f t="shared" si="2"/>
        <v>0</v>
      </c>
      <c r="S22" s="15">
        <v>0</v>
      </c>
      <c r="T22" s="15">
        <v>0</v>
      </c>
    </row>
    <row r="23" spans="1:20" s="4" customFormat="1" ht="16.95" customHeight="1">
      <c r="A23" s="14" t="s">
        <v>1787</v>
      </c>
      <c r="B23" s="15">
        <f t="shared" si="0"/>
        <v>0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4" t="s">
        <v>1788</v>
      </c>
      <c r="K23" s="15">
        <f t="shared" si="1"/>
        <v>0</v>
      </c>
      <c r="L23" s="15">
        <v>0</v>
      </c>
      <c r="M23" s="15">
        <v>0</v>
      </c>
      <c r="N23" s="15">
        <v>0</v>
      </c>
      <c r="O23" s="15">
        <v>0</v>
      </c>
      <c r="P23" s="15">
        <v>0</v>
      </c>
      <c r="Q23" s="14" t="s">
        <v>1995</v>
      </c>
      <c r="R23" s="15">
        <f t="shared" si="2"/>
        <v>0</v>
      </c>
      <c r="S23" s="15">
        <v>0</v>
      </c>
      <c r="T23" s="15">
        <v>0</v>
      </c>
    </row>
    <row r="24" spans="1:20" s="4" customFormat="1" ht="16.95" customHeight="1">
      <c r="A24" s="14" t="s">
        <v>1789</v>
      </c>
      <c r="B24" s="15">
        <f t="shared" si="0"/>
        <v>0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4" t="s">
        <v>1790</v>
      </c>
      <c r="K24" s="15">
        <f t="shared" si="1"/>
        <v>0</v>
      </c>
      <c r="L24" s="15">
        <v>0</v>
      </c>
      <c r="M24" s="15">
        <v>0</v>
      </c>
      <c r="N24" s="15">
        <v>0</v>
      </c>
      <c r="O24" s="15">
        <v>0</v>
      </c>
      <c r="P24" s="15">
        <v>0</v>
      </c>
      <c r="Q24" s="14" t="s">
        <v>1996</v>
      </c>
      <c r="R24" s="15">
        <f t="shared" si="2"/>
        <v>0</v>
      </c>
      <c r="S24" s="15">
        <v>0</v>
      </c>
      <c r="T24" s="15">
        <v>0</v>
      </c>
    </row>
    <row r="25" spans="1:20" s="4" customFormat="1" ht="16.95" customHeight="1">
      <c r="A25" s="14" t="s">
        <v>1791</v>
      </c>
      <c r="B25" s="15">
        <f t="shared" si="0"/>
        <v>5</v>
      </c>
      <c r="C25" s="15">
        <v>0</v>
      </c>
      <c r="D25" s="15">
        <v>5</v>
      </c>
      <c r="E25" s="15">
        <v>0</v>
      </c>
      <c r="F25" s="15">
        <v>0</v>
      </c>
      <c r="G25" s="15">
        <v>0</v>
      </c>
      <c r="H25" s="15">
        <v>0</v>
      </c>
      <c r="I25" s="15">
        <v>0</v>
      </c>
      <c r="J25" s="14" t="s">
        <v>1792</v>
      </c>
      <c r="K25" s="15">
        <f t="shared" si="1"/>
        <v>5</v>
      </c>
      <c r="L25" s="15">
        <v>5</v>
      </c>
      <c r="M25" s="15">
        <v>0</v>
      </c>
      <c r="N25" s="15">
        <v>0</v>
      </c>
      <c r="O25" s="15">
        <v>0</v>
      </c>
      <c r="P25" s="15">
        <v>0</v>
      </c>
      <c r="Q25" s="14" t="s">
        <v>1997</v>
      </c>
      <c r="R25" s="15">
        <f t="shared" si="2"/>
        <v>0</v>
      </c>
      <c r="S25" s="15">
        <v>0</v>
      </c>
      <c r="T25" s="15">
        <v>0</v>
      </c>
    </row>
    <row r="26" spans="1:20" s="4" customFormat="1" ht="16.95" customHeight="1">
      <c r="A26" s="14" t="s">
        <v>2003</v>
      </c>
      <c r="B26" s="15">
        <f t="shared" si="0"/>
        <v>8</v>
      </c>
      <c r="C26" s="15">
        <v>3</v>
      </c>
      <c r="D26" s="15">
        <v>5</v>
      </c>
      <c r="E26" s="15">
        <v>0</v>
      </c>
      <c r="F26" s="15">
        <v>0</v>
      </c>
      <c r="G26" s="15">
        <v>0</v>
      </c>
      <c r="H26" s="15">
        <v>0</v>
      </c>
      <c r="I26" s="15">
        <v>0</v>
      </c>
      <c r="J26" s="14" t="s">
        <v>1794</v>
      </c>
      <c r="K26" s="15">
        <f t="shared" si="1"/>
        <v>8</v>
      </c>
      <c r="L26" s="15">
        <v>8</v>
      </c>
      <c r="M26" s="15">
        <v>0</v>
      </c>
      <c r="N26" s="15">
        <v>0</v>
      </c>
      <c r="O26" s="15">
        <v>0</v>
      </c>
      <c r="P26" s="15">
        <v>0</v>
      </c>
      <c r="Q26" s="14" t="s">
        <v>1998</v>
      </c>
      <c r="R26" s="15">
        <f t="shared" si="2"/>
        <v>0</v>
      </c>
      <c r="S26" s="15">
        <v>0</v>
      </c>
      <c r="T26" s="15">
        <v>0</v>
      </c>
    </row>
    <row r="27" spans="1:20" s="4" customFormat="1" ht="16.95" customHeight="1">
      <c r="A27" s="14" t="s">
        <v>1795</v>
      </c>
      <c r="B27" s="15">
        <f t="shared" si="0"/>
        <v>1366</v>
      </c>
      <c r="C27" s="15">
        <v>0</v>
      </c>
      <c r="D27" s="15">
        <v>1366</v>
      </c>
      <c r="E27" s="15">
        <v>0</v>
      </c>
      <c r="F27" s="15">
        <v>0</v>
      </c>
      <c r="G27" s="15">
        <v>0</v>
      </c>
      <c r="H27" s="15">
        <v>0</v>
      </c>
      <c r="I27" s="15">
        <v>0</v>
      </c>
      <c r="J27" s="14" t="s">
        <v>1796</v>
      </c>
      <c r="K27" s="15">
        <f t="shared" si="1"/>
        <v>1366</v>
      </c>
      <c r="L27" s="15">
        <v>1366</v>
      </c>
      <c r="M27" s="15">
        <v>0</v>
      </c>
      <c r="N27" s="15">
        <v>0</v>
      </c>
      <c r="O27" s="15">
        <v>0</v>
      </c>
      <c r="P27" s="15">
        <v>0</v>
      </c>
      <c r="Q27" s="14" t="s">
        <v>1999</v>
      </c>
      <c r="R27" s="15">
        <f t="shared" si="2"/>
        <v>0</v>
      </c>
      <c r="S27" s="15">
        <v>0</v>
      </c>
      <c r="T27" s="15">
        <v>0</v>
      </c>
    </row>
    <row r="28" spans="1:20" s="4" customFormat="1" ht="16.95" customHeight="1">
      <c r="A28" s="14" t="s">
        <v>2000</v>
      </c>
      <c r="B28" s="15">
        <f t="shared" si="0"/>
        <v>0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4" t="s">
        <v>1797</v>
      </c>
      <c r="K28" s="15">
        <f t="shared" si="1"/>
        <v>0</v>
      </c>
      <c r="L28" s="15">
        <v>0</v>
      </c>
      <c r="M28" s="15">
        <v>0</v>
      </c>
      <c r="N28" s="15">
        <v>0</v>
      </c>
      <c r="O28" s="15">
        <v>0</v>
      </c>
      <c r="P28" s="15">
        <v>0</v>
      </c>
      <c r="Q28" s="14" t="s">
        <v>2001</v>
      </c>
      <c r="R28" s="15">
        <f t="shared" si="2"/>
        <v>0</v>
      </c>
      <c r="S28" s="15">
        <v>0</v>
      </c>
      <c r="T28" s="15">
        <v>0</v>
      </c>
    </row>
    <row r="29" spans="1:20" s="4" customFormat="1" ht="16.95" customHeight="1">
      <c r="A29" s="13" t="s">
        <v>1798</v>
      </c>
      <c r="B29" s="15">
        <f>SUM(C29:I29)</f>
        <v>164304</v>
      </c>
      <c r="C29" s="15">
        <v>80662</v>
      </c>
      <c r="D29" s="15">
        <v>7436</v>
      </c>
      <c r="E29" s="15">
        <v>0</v>
      </c>
      <c r="F29" s="15">
        <v>33377</v>
      </c>
      <c r="G29" s="15">
        <v>2486</v>
      </c>
      <c r="H29" s="15">
        <v>40343</v>
      </c>
      <c r="I29" s="15">
        <v>0</v>
      </c>
      <c r="J29" s="13" t="s">
        <v>1799</v>
      </c>
      <c r="K29" s="15">
        <f>SUM(L29:P29)</f>
        <v>164304</v>
      </c>
      <c r="L29" s="15">
        <v>163118</v>
      </c>
      <c r="M29" s="15">
        <v>43</v>
      </c>
      <c r="N29" s="15">
        <v>0</v>
      </c>
      <c r="O29" s="15">
        <v>1143</v>
      </c>
      <c r="P29" s="15">
        <v>0</v>
      </c>
      <c r="Q29" s="13" t="s">
        <v>1800</v>
      </c>
      <c r="R29" s="15">
        <f>SUM(S29:T29)</f>
        <v>0</v>
      </c>
      <c r="S29" s="15">
        <v>0</v>
      </c>
      <c r="T29" s="15">
        <v>0</v>
      </c>
    </row>
    <row r="30" spans="1:20" s="4" customFormat="1" ht="16.95" customHeight="1"/>
  </sheetData>
  <mergeCells count="24">
    <mergeCell ref="F5:F6"/>
    <mergeCell ref="G5:G6"/>
    <mergeCell ref="T5:T6"/>
    <mergeCell ref="A5:A6"/>
    <mergeCell ref="B5:B6"/>
    <mergeCell ref="C5:C6"/>
    <mergeCell ref="D5:D6"/>
    <mergeCell ref="E5:E6"/>
    <mergeCell ref="A1:T1"/>
    <mergeCell ref="N5:N6"/>
    <mergeCell ref="O5:O6"/>
    <mergeCell ref="P5:P6"/>
    <mergeCell ref="Q5:Q6"/>
    <mergeCell ref="R5:R6"/>
    <mergeCell ref="S5:S6"/>
    <mergeCell ref="H5:H6"/>
    <mergeCell ref="I5:I6"/>
    <mergeCell ref="J5:J6"/>
    <mergeCell ref="K5:K6"/>
    <mergeCell ref="L5:L6"/>
    <mergeCell ref="M5:M6"/>
    <mergeCell ref="A2:T2"/>
    <mergeCell ref="A3:T3"/>
    <mergeCell ref="A4:T4"/>
  </mergeCells>
  <phoneticPr fontId="4" type="noConversion"/>
  <printOptions horizontalCentered="1" verticalCentered="1" gridLines="1"/>
  <pageMargins left="3" right="2" top="1" bottom="1" header="0.5" footer="0"/>
  <pageSetup scale="85" orientation="landscape" blackAndWhite="1" horizontalDpi="0" verticalDpi="0" r:id="rId1"/>
  <headerFooter alignWithMargins="0">
    <oddHeader>@$</oddHeader>
    <oddFooter>@&amp;- &amp;P&amp;-$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dimension ref="A1:J18"/>
  <sheetViews>
    <sheetView showZeros="0" workbookViewId="0">
      <selection activeCell="H22" sqref="H22"/>
    </sheetView>
  </sheetViews>
  <sheetFormatPr defaultRowHeight="15.6"/>
  <cols>
    <col min="1" max="1" width="25.796875" customWidth="1"/>
    <col min="2" max="2" width="16.19921875" customWidth="1"/>
    <col min="3" max="3" width="18.5" customWidth="1"/>
    <col min="4" max="4" width="19.59765625" customWidth="1"/>
    <col min="5" max="5" width="10.296875" customWidth="1"/>
    <col min="7" max="7" width="12.8984375" customWidth="1"/>
  </cols>
  <sheetData>
    <row r="1" spans="1:10" s="1" customFormat="1" ht="22.2">
      <c r="A1" s="59" t="s">
        <v>2214</v>
      </c>
      <c r="B1" s="59"/>
      <c r="C1" s="59"/>
      <c r="D1" s="59"/>
      <c r="E1" s="59"/>
      <c r="F1" s="59"/>
      <c r="G1" s="59"/>
      <c r="H1" s="59"/>
      <c r="I1" s="59"/>
      <c r="J1" s="59"/>
    </row>
    <row r="2" spans="1:10" s="1" customFormat="1">
      <c r="A2" s="61" t="s">
        <v>1887</v>
      </c>
      <c r="B2" s="61"/>
      <c r="C2" s="61"/>
      <c r="D2" s="61"/>
      <c r="E2" s="61"/>
      <c r="F2" s="61"/>
      <c r="G2" s="61"/>
      <c r="H2" s="61"/>
      <c r="I2" s="61"/>
      <c r="J2" s="61"/>
    </row>
    <row r="3" spans="1:10" s="1" customFormat="1" ht="36">
      <c r="A3" s="32" t="s">
        <v>2181</v>
      </c>
      <c r="B3" s="37" t="s">
        <v>1757</v>
      </c>
      <c r="C3" s="37" t="s">
        <v>2182</v>
      </c>
      <c r="D3" s="37" t="s">
        <v>1888</v>
      </c>
      <c r="E3" s="37" t="s">
        <v>2183</v>
      </c>
      <c r="F3" s="37" t="s">
        <v>2184</v>
      </c>
      <c r="G3" s="37" t="s">
        <v>2185</v>
      </c>
      <c r="H3" s="37" t="s">
        <v>2186</v>
      </c>
      <c r="I3" s="37" t="s">
        <v>2187</v>
      </c>
      <c r="J3" s="37" t="s">
        <v>1889</v>
      </c>
    </row>
    <row r="4" spans="1:10" s="1" customFormat="1">
      <c r="A4" s="35" t="s">
        <v>2188</v>
      </c>
      <c r="B4" s="33">
        <f t="shared" ref="B4:B18" si="0">SUM(C4:J4)</f>
        <v>60143</v>
      </c>
      <c r="C4" s="33">
        <v>0</v>
      </c>
      <c r="D4" s="33">
        <v>18565</v>
      </c>
      <c r="E4" s="33">
        <v>0</v>
      </c>
      <c r="F4" s="33">
        <v>0</v>
      </c>
      <c r="G4" s="33">
        <v>41578</v>
      </c>
      <c r="H4" s="33">
        <v>0</v>
      </c>
      <c r="I4" s="33">
        <v>0</v>
      </c>
      <c r="J4" s="33">
        <v>0</v>
      </c>
    </row>
    <row r="5" spans="1:10" s="1" customFormat="1">
      <c r="A5" s="36" t="s">
        <v>2189</v>
      </c>
      <c r="B5" s="33">
        <f t="shared" si="0"/>
        <v>16083</v>
      </c>
      <c r="C5" s="33">
        <v>0</v>
      </c>
      <c r="D5" s="33">
        <v>5033</v>
      </c>
      <c r="E5" s="33">
        <v>0</v>
      </c>
      <c r="F5" s="33">
        <v>0</v>
      </c>
      <c r="G5" s="33">
        <v>11050</v>
      </c>
      <c r="H5" s="33">
        <v>0</v>
      </c>
      <c r="I5" s="33">
        <v>0</v>
      </c>
      <c r="J5" s="33">
        <v>0</v>
      </c>
    </row>
    <row r="6" spans="1:10" s="1" customFormat="1">
      <c r="A6" s="36" t="s">
        <v>2190</v>
      </c>
      <c r="B6" s="33">
        <f t="shared" si="0"/>
        <v>1221</v>
      </c>
      <c r="C6" s="33">
        <v>0</v>
      </c>
      <c r="D6" s="33">
        <v>923</v>
      </c>
      <c r="E6" s="33">
        <v>0</v>
      </c>
      <c r="F6" s="33">
        <v>0</v>
      </c>
      <c r="G6" s="33">
        <v>298</v>
      </c>
      <c r="H6" s="33">
        <v>0</v>
      </c>
      <c r="I6" s="33">
        <v>0</v>
      </c>
      <c r="J6" s="33">
        <v>0</v>
      </c>
    </row>
    <row r="7" spans="1:10" s="1" customFormat="1">
      <c r="A7" s="36" t="s">
        <v>2191</v>
      </c>
      <c r="B7" s="33">
        <f t="shared" si="0"/>
        <v>42578</v>
      </c>
      <c r="C7" s="33">
        <v>0</v>
      </c>
      <c r="D7" s="33">
        <v>12597</v>
      </c>
      <c r="E7" s="33">
        <v>0</v>
      </c>
      <c r="F7" s="33">
        <v>0</v>
      </c>
      <c r="G7" s="33">
        <v>29981</v>
      </c>
      <c r="H7" s="33">
        <v>0</v>
      </c>
      <c r="I7" s="33">
        <v>0</v>
      </c>
      <c r="J7" s="33">
        <v>0</v>
      </c>
    </row>
    <row r="8" spans="1:10" s="1" customFormat="1">
      <c r="A8" s="36" t="s">
        <v>2192</v>
      </c>
      <c r="B8" s="33">
        <f t="shared" si="0"/>
        <v>0</v>
      </c>
      <c r="C8" s="33">
        <v>0</v>
      </c>
      <c r="D8" s="33">
        <v>0</v>
      </c>
      <c r="E8" s="33">
        <v>0</v>
      </c>
      <c r="F8" s="33">
        <v>0</v>
      </c>
      <c r="G8" s="33">
        <v>0</v>
      </c>
      <c r="H8" s="33">
        <v>0</v>
      </c>
      <c r="I8" s="33">
        <v>0</v>
      </c>
      <c r="J8" s="33">
        <v>0</v>
      </c>
    </row>
    <row r="9" spans="1:10" s="1" customFormat="1">
      <c r="A9" s="36" t="s">
        <v>2193</v>
      </c>
      <c r="B9" s="33">
        <f t="shared" si="0"/>
        <v>249</v>
      </c>
      <c r="C9" s="33">
        <v>0</v>
      </c>
      <c r="D9" s="33">
        <v>0</v>
      </c>
      <c r="E9" s="33">
        <v>0</v>
      </c>
      <c r="F9" s="33">
        <v>0</v>
      </c>
      <c r="G9" s="33">
        <v>249</v>
      </c>
      <c r="H9" s="33">
        <v>0</v>
      </c>
      <c r="I9" s="33">
        <v>0</v>
      </c>
      <c r="J9" s="33">
        <v>0</v>
      </c>
    </row>
    <row r="10" spans="1:10" s="1" customFormat="1">
      <c r="A10" s="36" t="s">
        <v>2194</v>
      </c>
      <c r="B10" s="33">
        <f t="shared" si="0"/>
        <v>12</v>
      </c>
      <c r="C10" s="33">
        <v>0</v>
      </c>
      <c r="D10" s="33">
        <v>12</v>
      </c>
      <c r="E10" s="33">
        <v>0</v>
      </c>
      <c r="F10" s="33">
        <v>0</v>
      </c>
      <c r="G10" s="33">
        <v>0</v>
      </c>
      <c r="H10" s="33">
        <v>0</v>
      </c>
      <c r="I10" s="33">
        <v>0</v>
      </c>
      <c r="J10" s="33">
        <v>0</v>
      </c>
    </row>
    <row r="11" spans="1:10" s="1" customFormat="1">
      <c r="A11" s="36" t="s">
        <v>2195</v>
      </c>
      <c r="B11" s="38">
        <f t="shared" si="0"/>
        <v>0</v>
      </c>
      <c r="C11" s="33">
        <v>0</v>
      </c>
      <c r="D11" s="33">
        <v>0</v>
      </c>
      <c r="E11" s="33">
        <v>0</v>
      </c>
      <c r="F11" s="33">
        <v>0</v>
      </c>
      <c r="G11" s="33">
        <v>0</v>
      </c>
      <c r="H11" s="33">
        <v>0</v>
      </c>
      <c r="I11" s="33">
        <v>0</v>
      </c>
      <c r="J11" s="33">
        <v>0</v>
      </c>
    </row>
    <row r="12" spans="1:10" s="1" customFormat="1">
      <c r="A12" s="35" t="s">
        <v>2196</v>
      </c>
      <c r="B12" s="33">
        <f t="shared" si="0"/>
        <v>53146</v>
      </c>
      <c r="C12" s="33">
        <v>0</v>
      </c>
      <c r="D12" s="33">
        <v>12229</v>
      </c>
      <c r="E12" s="33">
        <v>0</v>
      </c>
      <c r="F12" s="33">
        <v>0</v>
      </c>
      <c r="G12" s="33">
        <v>40917</v>
      </c>
      <c r="H12" s="33">
        <v>0</v>
      </c>
      <c r="I12" s="33">
        <v>0</v>
      </c>
      <c r="J12" s="33">
        <v>0</v>
      </c>
    </row>
    <row r="13" spans="1:10" s="1" customFormat="1">
      <c r="A13" s="36" t="s">
        <v>2197</v>
      </c>
      <c r="B13" s="33">
        <f t="shared" si="0"/>
        <v>53145</v>
      </c>
      <c r="C13" s="33">
        <v>0</v>
      </c>
      <c r="D13" s="33">
        <v>12228</v>
      </c>
      <c r="E13" s="33">
        <v>0</v>
      </c>
      <c r="F13" s="33">
        <v>0</v>
      </c>
      <c r="G13" s="33">
        <v>40917</v>
      </c>
      <c r="H13" s="33">
        <v>0</v>
      </c>
      <c r="I13" s="33">
        <v>0</v>
      </c>
      <c r="J13" s="33">
        <v>0</v>
      </c>
    </row>
    <row r="14" spans="1:10" s="1" customFormat="1">
      <c r="A14" s="36" t="s">
        <v>2198</v>
      </c>
      <c r="B14" s="33">
        <f t="shared" si="0"/>
        <v>0</v>
      </c>
      <c r="C14" s="33">
        <v>0</v>
      </c>
      <c r="D14" s="33">
        <v>0</v>
      </c>
      <c r="E14" s="33">
        <v>0</v>
      </c>
      <c r="F14" s="33">
        <v>0</v>
      </c>
      <c r="G14" s="33">
        <v>0</v>
      </c>
      <c r="H14" s="33">
        <v>0</v>
      </c>
      <c r="I14" s="33">
        <v>0</v>
      </c>
      <c r="J14" s="33">
        <v>0</v>
      </c>
    </row>
    <row r="15" spans="1:10" s="1" customFormat="1">
      <c r="A15" s="36" t="s">
        <v>2199</v>
      </c>
      <c r="B15" s="33">
        <f t="shared" si="0"/>
        <v>1</v>
      </c>
      <c r="C15" s="33">
        <v>0</v>
      </c>
      <c r="D15" s="33">
        <v>1</v>
      </c>
      <c r="E15" s="33">
        <v>0</v>
      </c>
      <c r="F15" s="33">
        <v>0</v>
      </c>
      <c r="G15" s="33">
        <v>0</v>
      </c>
      <c r="H15" s="33">
        <v>0</v>
      </c>
      <c r="I15" s="33">
        <v>0</v>
      </c>
      <c r="J15" s="33">
        <v>0</v>
      </c>
    </row>
    <row r="16" spans="1:10" s="1" customFormat="1">
      <c r="A16" s="36" t="s">
        <v>2200</v>
      </c>
      <c r="B16" s="33">
        <f t="shared" si="0"/>
        <v>0</v>
      </c>
      <c r="C16" s="33">
        <v>0</v>
      </c>
      <c r="D16" s="33">
        <v>0</v>
      </c>
      <c r="E16" s="33">
        <v>0</v>
      </c>
      <c r="F16" s="33">
        <v>0</v>
      </c>
      <c r="G16" s="33">
        <v>0</v>
      </c>
      <c r="H16" s="33">
        <v>0</v>
      </c>
      <c r="I16" s="33">
        <v>0</v>
      </c>
      <c r="J16" s="33">
        <v>0</v>
      </c>
    </row>
    <row r="17" spans="1:10" s="1" customFormat="1">
      <c r="A17" s="35" t="s">
        <v>2201</v>
      </c>
      <c r="B17" s="33">
        <f t="shared" si="0"/>
        <v>6997</v>
      </c>
      <c r="C17" s="33">
        <f t="shared" ref="C17:J17" si="1">SUM(C4)-SUM(C12)</f>
        <v>0</v>
      </c>
      <c r="D17" s="33">
        <f t="shared" si="1"/>
        <v>6336</v>
      </c>
      <c r="E17" s="33">
        <f t="shared" si="1"/>
        <v>0</v>
      </c>
      <c r="F17" s="33">
        <f t="shared" si="1"/>
        <v>0</v>
      </c>
      <c r="G17" s="33">
        <f t="shared" si="1"/>
        <v>661</v>
      </c>
      <c r="H17" s="33">
        <f t="shared" si="1"/>
        <v>0</v>
      </c>
      <c r="I17" s="33">
        <f t="shared" si="1"/>
        <v>0</v>
      </c>
      <c r="J17" s="33">
        <f t="shared" si="1"/>
        <v>0</v>
      </c>
    </row>
    <row r="18" spans="1:10" s="1" customFormat="1">
      <c r="A18" s="35" t="s">
        <v>2202</v>
      </c>
      <c r="B18" s="33">
        <f t="shared" si="0"/>
        <v>48495</v>
      </c>
      <c r="C18" s="33">
        <v>0</v>
      </c>
      <c r="D18" s="33">
        <v>30814</v>
      </c>
      <c r="E18" s="33">
        <v>0</v>
      </c>
      <c r="F18" s="33">
        <v>0</v>
      </c>
      <c r="G18" s="33">
        <v>17681</v>
      </c>
      <c r="H18" s="33">
        <v>0</v>
      </c>
      <c r="I18" s="33">
        <v>0</v>
      </c>
      <c r="J18" s="33">
        <v>0</v>
      </c>
    </row>
  </sheetData>
  <mergeCells count="2">
    <mergeCell ref="A1:J1"/>
    <mergeCell ref="A2:J2"/>
  </mergeCells>
  <phoneticPr fontId="4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J11"/>
  <sheetViews>
    <sheetView showZeros="0" workbookViewId="0">
      <selection activeCell="A4" sqref="A4"/>
    </sheetView>
  </sheetViews>
  <sheetFormatPr defaultRowHeight="15.6"/>
  <cols>
    <col min="1" max="1" width="25.796875" customWidth="1"/>
    <col min="2" max="2" width="16.19921875" customWidth="1"/>
    <col min="3" max="3" width="18.5" customWidth="1"/>
    <col min="4" max="4" width="19.59765625" customWidth="1"/>
    <col min="5" max="5" width="10.296875" customWidth="1"/>
    <col min="7" max="7" width="12.8984375" customWidth="1"/>
  </cols>
  <sheetData>
    <row r="1" spans="1:10" s="1" customFormat="1" ht="22.2">
      <c r="A1" s="59" t="s">
        <v>2291</v>
      </c>
      <c r="B1" s="59"/>
      <c r="C1" s="59"/>
      <c r="D1" s="59"/>
      <c r="E1" s="59"/>
      <c r="F1" s="59"/>
      <c r="G1" s="59"/>
      <c r="H1" s="59"/>
      <c r="I1" s="59"/>
      <c r="J1" s="59"/>
    </row>
    <row r="2" spans="1:10" s="1" customFormat="1">
      <c r="A2" s="61" t="s">
        <v>1887</v>
      </c>
      <c r="B2" s="61"/>
      <c r="C2" s="61"/>
      <c r="D2" s="61"/>
      <c r="E2" s="61"/>
      <c r="F2" s="61"/>
      <c r="G2" s="61"/>
      <c r="H2" s="61"/>
      <c r="I2" s="61"/>
      <c r="J2" s="61"/>
    </row>
    <row r="3" spans="1:10" s="1" customFormat="1" ht="36">
      <c r="A3" s="32" t="s">
        <v>2181</v>
      </c>
      <c r="B3" s="37" t="s">
        <v>1757</v>
      </c>
      <c r="C3" s="37" t="s">
        <v>2182</v>
      </c>
      <c r="D3" s="37" t="s">
        <v>1888</v>
      </c>
      <c r="E3" s="37" t="s">
        <v>2183</v>
      </c>
      <c r="F3" s="37" t="s">
        <v>2184</v>
      </c>
      <c r="G3" s="37" t="s">
        <v>2185</v>
      </c>
      <c r="H3" s="37" t="s">
        <v>2186</v>
      </c>
      <c r="I3" s="37" t="s">
        <v>2187</v>
      </c>
      <c r="J3" s="37" t="s">
        <v>1889</v>
      </c>
    </row>
    <row r="4" spans="1:10" s="1" customFormat="1">
      <c r="A4" s="35" t="s">
        <v>2293</v>
      </c>
      <c r="B4" s="33">
        <f t="shared" ref="B4:B11" si="0">SUM(C4:J4)</f>
        <v>60143</v>
      </c>
      <c r="C4" s="33">
        <v>0</v>
      </c>
      <c r="D4" s="33">
        <v>18565</v>
      </c>
      <c r="E4" s="33">
        <v>0</v>
      </c>
      <c r="F4" s="33">
        <v>0</v>
      </c>
      <c r="G4" s="33">
        <v>41578</v>
      </c>
      <c r="H4" s="33">
        <v>0</v>
      </c>
      <c r="I4" s="33">
        <v>0</v>
      </c>
      <c r="J4" s="33">
        <v>0</v>
      </c>
    </row>
    <row r="5" spans="1:10" s="1" customFormat="1">
      <c r="A5" s="36" t="s">
        <v>2189</v>
      </c>
      <c r="B5" s="33">
        <f t="shared" si="0"/>
        <v>16083</v>
      </c>
      <c r="C5" s="33">
        <v>0</v>
      </c>
      <c r="D5" s="33">
        <v>5033</v>
      </c>
      <c r="E5" s="33">
        <v>0</v>
      </c>
      <c r="F5" s="33">
        <v>0</v>
      </c>
      <c r="G5" s="33">
        <v>11050</v>
      </c>
      <c r="H5" s="33">
        <v>0</v>
      </c>
      <c r="I5" s="33">
        <v>0</v>
      </c>
      <c r="J5" s="33">
        <v>0</v>
      </c>
    </row>
    <row r="6" spans="1:10" s="1" customFormat="1">
      <c r="A6" s="36" t="s">
        <v>2190</v>
      </c>
      <c r="B6" s="33">
        <f t="shared" si="0"/>
        <v>1221</v>
      </c>
      <c r="C6" s="33">
        <v>0</v>
      </c>
      <c r="D6" s="33">
        <v>923</v>
      </c>
      <c r="E6" s="33">
        <v>0</v>
      </c>
      <c r="F6" s="33">
        <v>0</v>
      </c>
      <c r="G6" s="33">
        <v>298</v>
      </c>
      <c r="H6" s="33">
        <v>0</v>
      </c>
      <c r="I6" s="33">
        <v>0</v>
      </c>
      <c r="J6" s="33">
        <v>0</v>
      </c>
    </row>
    <row r="7" spans="1:10" s="1" customFormat="1">
      <c r="A7" s="36" t="s">
        <v>2191</v>
      </c>
      <c r="B7" s="33">
        <f t="shared" si="0"/>
        <v>42578</v>
      </c>
      <c r="C7" s="33">
        <v>0</v>
      </c>
      <c r="D7" s="33">
        <v>12597</v>
      </c>
      <c r="E7" s="33">
        <v>0</v>
      </c>
      <c r="F7" s="33">
        <v>0</v>
      </c>
      <c r="G7" s="33">
        <v>29981</v>
      </c>
      <c r="H7" s="33">
        <v>0</v>
      </c>
      <c r="I7" s="33">
        <v>0</v>
      </c>
      <c r="J7" s="33">
        <v>0</v>
      </c>
    </row>
    <row r="8" spans="1:10" s="1" customFormat="1">
      <c r="A8" s="36" t="s">
        <v>2192</v>
      </c>
      <c r="B8" s="33">
        <f t="shared" si="0"/>
        <v>0</v>
      </c>
      <c r="C8" s="33">
        <v>0</v>
      </c>
      <c r="D8" s="33">
        <v>0</v>
      </c>
      <c r="E8" s="33">
        <v>0</v>
      </c>
      <c r="F8" s="33">
        <v>0</v>
      </c>
      <c r="G8" s="33">
        <v>0</v>
      </c>
      <c r="H8" s="33">
        <v>0</v>
      </c>
      <c r="I8" s="33">
        <v>0</v>
      </c>
      <c r="J8" s="33">
        <v>0</v>
      </c>
    </row>
    <row r="9" spans="1:10" s="1" customFormat="1">
      <c r="A9" s="36" t="s">
        <v>2193</v>
      </c>
      <c r="B9" s="33">
        <f t="shared" si="0"/>
        <v>249</v>
      </c>
      <c r="C9" s="33">
        <v>0</v>
      </c>
      <c r="D9" s="33">
        <v>0</v>
      </c>
      <c r="E9" s="33">
        <v>0</v>
      </c>
      <c r="F9" s="33">
        <v>0</v>
      </c>
      <c r="G9" s="33">
        <v>249</v>
      </c>
      <c r="H9" s="33">
        <v>0</v>
      </c>
      <c r="I9" s="33">
        <v>0</v>
      </c>
      <c r="J9" s="33">
        <v>0</v>
      </c>
    </row>
    <row r="10" spans="1:10" s="1" customFormat="1">
      <c r="A10" s="36" t="s">
        <v>2194</v>
      </c>
      <c r="B10" s="33">
        <f t="shared" si="0"/>
        <v>12</v>
      </c>
      <c r="C10" s="33">
        <v>0</v>
      </c>
      <c r="D10" s="33">
        <v>12</v>
      </c>
      <c r="E10" s="33">
        <v>0</v>
      </c>
      <c r="F10" s="33">
        <v>0</v>
      </c>
      <c r="G10" s="33">
        <v>0</v>
      </c>
      <c r="H10" s="33">
        <v>0</v>
      </c>
      <c r="I10" s="33">
        <v>0</v>
      </c>
      <c r="J10" s="33">
        <v>0</v>
      </c>
    </row>
    <row r="11" spans="1:10" s="1" customFormat="1">
      <c r="A11" s="36" t="s">
        <v>2195</v>
      </c>
      <c r="B11" s="38">
        <f t="shared" si="0"/>
        <v>0</v>
      </c>
      <c r="C11" s="33">
        <v>0</v>
      </c>
      <c r="D11" s="33">
        <v>0</v>
      </c>
      <c r="E11" s="33">
        <v>0</v>
      </c>
      <c r="F11" s="33">
        <v>0</v>
      </c>
      <c r="G11" s="33">
        <v>0</v>
      </c>
      <c r="H11" s="33">
        <v>0</v>
      </c>
      <c r="I11" s="33">
        <v>0</v>
      </c>
      <c r="J11" s="33">
        <v>0</v>
      </c>
    </row>
  </sheetData>
  <mergeCells count="2">
    <mergeCell ref="A1:J1"/>
    <mergeCell ref="A2:J2"/>
  </mergeCells>
  <phoneticPr fontId="4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:J8"/>
  <sheetViews>
    <sheetView showZeros="0" workbookViewId="0">
      <selection activeCell="D17" sqref="D17"/>
    </sheetView>
  </sheetViews>
  <sheetFormatPr defaultRowHeight="15.6"/>
  <cols>
    <col min="1" max="1" width="25.796875" customWidth="1"/>
    <col min="2" max="2" width="16.19921875" customWidth="1"/>
    <col min="3" max="3" width="18.5" customWidth="1"/>
    <col min="4" max="4" width="19.59765625" customWidth="1"/>
    <col min="5" max="5" width="10.296875" customWidth="1"/>
    <col min="7" max="7" width="12.8984375" customWidth="1"/>
  </cols>
  <sheetData>
    <row r="1" spans="1:10" s="1" customFormat="1" ht="22.2">
      <c r="A1" s="59" t="s">
        <v>2292</v>
      </c>
      <c r="B1" s="59"/>
      <c r="C1" s="59"/>
      <c r="D1" s="59"/>
      <c r="E1" s="59"/>
      <c r="F1" s="59"/>
      <c r="G1" s="59"/>
      <c r="H1" s="59"/>
      <c r="I1" s="59"/>
      <c r="J1" s="59"/>
    </row>
    <row r="2" spans="1:10" s="1" customFormat="1">
      <c r="A2" s="61" t="s">
        <v>1887</v>
      </c>
      <c r="B2" s="61"/>
      <c r="C2" s="61"/>
      <c r="D2" s="61"/>
      <c r="E2" s="61"/>
      <c r="F2" s="61"/>
      <c r="G2" s="61"/>
      <c r="H2" s="61"/>
      <c r="I2" s="61"/>
      <c r="J2" s="61"/>
    </row>
    <row r="3" spans="1:10" s="1" customFormat="1" ht="36">
      <c r="A3" s="32" t="s">
        <v>2181</v>
      </c>
      <c r="B3" s="37" t="s">
        <v>1757</v>
      </c>
      <c r="C3" s="37" t="s">
        <v>2182</v>
      </c>
      <c r="D3" s="37" t="s">
        <v>1888</v>
      </c>
      <c r="E3" s="37" t="s">
        <v>2183</v>
      </c>
      <c r="F3" s="37" t="s">
        <v>2184</v>
      </c>
      <c r="G3" s="37" t="s">
        <v>2185</v>
      </c>
      <c r="H3" s="37" t="s">
        <v>2186</v>
      </c>
      <c r="I3" s="37" t="s">
        <v>2187</v>
      </c>
      <c r="J3" s="37" t="s">
        <v>1889</v>
      </c>
    </row>
    <row r="4" spans="1:10" s="1" customFormat="1">
      <c r="A4" s="35" t="s">
        <v>2294</v>
      </c>
      <c r="B4" s="33">
        <f t="shared" ref="B4:B8" si="0">SUM(C4:J4)</f>
        <v>53146</v>
      </c>
      <c r="C4" s="33">
        <v>0</v>
      </c>
      <c r="D4" s="33">
        <v>12229</v>
      </c>
      <c r="E4" s="33">
        <v>0</v>
      </c>
      <c r="F4" s="33">
        <v>0</v>
      </c>
      <c r="G4" s="33">
        <v>40917</v>
      </c>
      <c r="H4" s="33">
        <v>0</v>
      </c>
      <c r="I4" s="33">
        <v>0</v>
      </c>
      <c r="J4" s="33">
        <v>0</v>
      </c>
    </row>
    <row r="5" spans="1:10" s="1" customFormat="1">
      <c r="A5" s="36" t="s">
        <v>2197</v>
      </c>
      <c r="B5" s="33">
        <f t="shared" si="0"/>
        <v>53145</v>
      </c>
      <c r="C5" s="33">
        <v>0</v>
      </c>
      <c r="D5" s="33">
        <v>12228</v>
      </c>
      <c r="E5" s="33">
        <v>0</v>
      </c>
      <c r="F5" s="33">
        <v>0</v>
      </c>
      <c r="G5" s="33">
        <v>40917</v>
      </c>
      <c r="H5" s="33">
        <v>0</v>
      </c>
      <c r="I5" s="33">
        <v>0</v>
      </c>
      <c r="J5" s="33">
        <v>0</v>
      </c>
    </row>
    <row r="6" spans="1:10" s="1" customFormat="1">
      <c r="A6" s="36" t="s">
        <v>2198</v>
      </c>
      <c r="B6" s="33">
        <f t="shared" si="0"/>
        <v>0</v>
      </c>
      <c r="C6" s="33">
        <v>0</v>
      </c>
      <c r="D6" s="33">
        <v>0</v>
      </c>
      <c r="E6" s="33">
        <v>0</v>
      </c>
      <c r="F6" s="33">
        <v>0</v>
      </c>
      <c r="G6" s="33">
        <v>0</v>
      </c>
      <c r="H6" s="33">
        <v>0</v>
      </c>
      <c r="I6" s="33">
        <v>0</v>
      </c>
      <c r="J6" s="33">
        <v>0</v>
      </c>
    </row>
    <row r="7" spans="1:10" s="1" customFormat="1">
      <c r="A7" s="36" t="s">
        <v>2199</v>
      </c>
      <c r="B7" s="33">
        <f t="shared" si="0"/>
        <v>1</v>
      </c>
      <c r="C7" s="33">
        <v>0</v>
      </c>
      <c r="D7" s="33">
        <v>1</v>
      </c>
      <c r="E7" s="33">
        <v>0</v>
      </c>
      <c r="F7" s="33">
        <v>0</v>
      </c>
      <c r="G7" s="33">
        <v>0</v>
      </c>
      <c r="H7" s="33">
        <v>0</v>
      </c>
      <c r="I7" s="33">
        <v>0</v>
      </c>
      <c r="J7" s="33">
        <v>0</v>
      </c>
    </row>
    <row r="8" spans="1:10" s="1" customFormat="1">
      <c r="A8" s="36" t="s">
        <v>2200</v>
      </c>
      <c r="B8" s="33">
        <f t="shared" si="0"/>
        <v>0</v>
      </c>
      <c r="C8" s="33">
        <v>0</v>
      </c>
      <c r="D8" s="33">
        <v>0</v>
      </c>
      <c r="E8" s="33">
        <v>0</v>
      </c>
      <c r="F8" s="33">
        <v>0</v>
      </c>
      <c r="G8" s="33">
        <v>0</v>
      </c>
      <c r="H8" s="33">
        <v>0</v>
      </c>
      <c r="I8" s="33">
        <v>0</v>
      </c>
      <c r="J8" s="33">
        <v>0</v>
      </c>
    </row>
  </sheetData>
  <mergeCells count="2">
    <mergeCell ref="A1:J1"/>
    <mergeCell ref="A2:J2"/>
  </mergeCells>
  <phoneticPr fontId="4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dimension ref="A1:C20"/>
  <sheetViews>
    <sheetView showGridLines="0" showZeros="0" workbookViewId="0">
      <selection activeCell="G10" sqref="G10"/>
    </sheetView>
  </sheetViews>
  <sheetFormatPr defaultColWidth="9.09765625" defaultRowHeight="15.6"/>
  <cols>
    <col min="1" max="3" width="33.09765625" style="4" customWidth="1"/>
    <col min="4" max="256" width="9.09765625" style="5" customWidth="1"/>
    <col min="257" max="16384" width="9.09765625" style="5"/>
  </cols>
  <sheetData>
    <row r="1" spans="1:3" s="4" customFormat="1" ht="34.049999999999997" customHeight="1">
      <c r="A1" s="62" t="s">
        <v>2004</v>
      </c>
      <c r="B1" s="62"/>
      <c r="C1" s="62"/>
    </row>
    <row r="2" spans="1:3" s="4" customFormat="1" ht="16.95" customHeight="1">
      <c r="A2" s="60"/>
      <c r="B2" s="60"/>
      <c r="C2" s="60"/>
    </row>
    <row r="3" spans="1:3" s="4" customFormat="1" ht="16.95" customHeight="1">
      <c r="A3" s="60" t="s">
        <v>0</v>
      </c>
      <c r="B3" s="60"/>
      <c r="C3" s="60"/>
    </row>
    <row r="4" spans="1:3" s="4" customFormat="1" ht="44.4" customHeight="1">
      <c r="A4" s="13" t="s">
        <v>1879</v>
      </c>
      <c r="B4" s="13" t="s">
        <v>1738</v>
      </c>
      <c r="C4" s="13" t="s">
        <v>2</v>
      </c>
    </row>
    <row r="5" spans="1:3" s="4" customFormat="1" ht="30" customHeight="1">
      <c r="A5" s="14" t="s">
        <v>1880</v>
      </c>
      <c r="B5" s="15"/>
      <c r="C5" s="15">
        <v>173914</v>
      </c>
    </row>
    <row r="6" spans="1:3" s="4" customFormat="1" ht="30" customHeight="1">
      <c r="A6" s="14" t="s">
        <v>1881</v>
      </c>
      <c r="B6" s="15"/>
      <c r="C6" s="15">
        <v>110414</v>
      </c>
    </row>
    <row r="7" spans="1:3" s="4" customFormat="1" ht="30" customHeight="1">
      <c r="A7" s="14" t="s">
        <v>1882</v>
      </c>
      <c r="B7" s="15"/>
      <c r="C7" s="15">
        <v>63500</v>
      </c>
    </row>
    <row r="8" spans="1:3" s="4" customFormat="1" ht="30" customHeight="1">
      <c r="A8" s="14" t="s">
        <v>1883</v>
      </c>
      <c r="B8" s="15">
        <v>262022</v>
      </c>
      <c r="C8" s="15"/>
    </row>
    <row r="9" spans="1:3" s="4" customFormat="1" ht="30" customHeight="1">
      <c r="A9" s="14" t="s">
        <v>1881</v>
      </c>
      <c r="B9" s="15">
        <v>159322</v>
      </c>
      <c r="C9" s="15"/>
    </row>
    <row r="10" spans="1:3" s="4" customFormat="1" ht="30" customHeight="1">
      <c r="A10" s="14" t="s">
        <v>1882</v>
      </c>
      <c r="B10" s="15">
        <v>102700</v>
      </c>
      <c r="C10" s="15"/>
    </row>
    <row r="11" spans="1:3" s="4" customFormat="1" ht="30" customHeight="1">
      <c r="A11" s="14" t="s">
        <v>1884</v>
      </c>
      <c r="B11" s="15"/>
      <c r="C11" s="15">
        <v>77491</v>
      </c>
    </row>
    <row r="12" spans="1:3" s="4" customFormat="1" ht="30" customHeight="1">
      <c r="A12" s="14" t="s">
        <v>1881</v>
      </c>
      <c r="B12" s="15"/>
      <c r="C12" s="15">
        <v>37148</v>
      </c>
    </row>
    <row r="13" spans="1:3" s="4" customFormat="1" ht="30" customHeight="1">
      <c r="A13" s="14" t="s">
        <v>1882</v>
      </c>
      <c r="B13" s="15"/>
      <c r="C13" s="15">
        <v>40343</v>
      </c>
    </row>
    <row r="14" spans="1:3" s="4" customFormat="1" ht="30" customHeight="1">
      <c r="A14" s="14" t="s">
        <v>1885</v>
      </c>
      <c r="B14" s="15"/>
      <c r="C14" s="15">
        <v>4823</v>
      </c>
    </row>
    <row r="15" spans="1:3" s="4" customFormat="1" ht="30" customHeight="1">
      <c r="A15" s="14" t="s">
        <v>1881</v>
      </c>
      <c r="B15" s="15"/>
      <c r="C15" s="15">
        <v>3680</v>
      </c>
    </row>
    <row r="16" spans="1:3" s="4" customFormat="1" ht="30" customHeight="1">
      <c r="A16" s="14" t="s">
        <v>1882</v>
      </c>
      <c r="B16" s="15"/>
      <c r="C16" s="15">
        <v>1143</v>
      </c>
    </row>
    <row r="17" spans="1:3" s="4" customFormat="1" ht="30" customHeight="1">
      <c r="A17" s="14" t="s">
        <v>1886</v>
      </c>
      <c r="B17" s="15"/>
      <c r="C17" s="15">
        <v>246527</v>
      </c>
    </row>
    <row r="18" spans="1:3" s="4" customFormat="1" ht="30" customHeight="1">
      <c r="A18" s="14" t="s">
        <v>1881</v>
      </c>
      <c r="B18" s="15"/>
      <c r="C18" s="15">
        <v>143827</v>
      </c>
    </row>
    <row r="19" spans="1:3" s="4" customFormat="1" ht="30" customHeight="1">
      <c r="A19" s="14" t="s">
        <v>1882</v>
      </c>
      <c r="B19" s="15"/>
      <c r="C19" s="15">
        <v>102700</v>
      </c>
    </row>
    <row r="20" spans="1:3" s="4" customFormat="1" ht="16.95" customHeight="1"/>
  </sheetData>
  <mergeCells count="3">
    <mergeCell ref="A1:C1"/>
    <mergeCell ref="A2:C2"/>
    <mergeCell ref="A3:C3"/>
  </mergeCells>
  <phoneticPr fontId="4" type="noConversion"/>
  <printOptions horizontalCentered="1" gridLines="1"/>
  <pageMargins left="3" right="2" top="5" bottom="1" header="0" footer="0"/>
  <pageSetup orientation="landscape" blackAndWhite="1" horizontalDpi="0" verticalDpi="0" r:id="rId1"/>
  <headerFooter alignWithMargins="0">
    <oddHeader>@$</oddHeader>
    <oddFooter>@&amp;- &amp;P&amp;-$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>
  <dimension ref="A1:Z18"/>
  <sheetViews>
    <sheetView showGridLines="0" showZeros="0" workbookViewId="0">
      <selection activeCell="F24" sqref="F24"/>
    </sheetView>
  </sheetViews>
  <sheetFormatPr defaultColWidth="9.09765625" defaultRowHeight="15.6"/>
  <cols>
    <col min="1" max="1" width="26.59765625" style="4" customWidth="1"/>
    <col min="2" max="2" width="0" style="4" hidden="1" customWidth="1"/>
    <col min="3" max="3" width="14.19921875" style="4" customWidth="1"/>
    <col min="4" max="4" width="13.59765625" style="4" customWidth="1"/>
    <col min="5" max="5" width="14.3984375" style="4" customWidth="1"/>
    <col min="6" max="6" width="26" style="4" customWidth="1"/>
    <col min="7" max="7" width="0" style="4" hidden="1" customWidth="1"/>
    <col min="8" max="9" width="14.296875" style="4" customWidth="1"/>
    <col min="10" max="10" width="14.09765625" style="4" customWidth="1"/>
    <col min="11" max="15" width="0" style="4" hidden="1" customWidth="1"/>
    <col min="16" max="256" width="9.09765625" style="5" customWidth="1"/>
    <col min="257" max="16384" width="9.09765625" style="5"/>
  </cols>
  <sheetData>
    <row r="1" spans="1:26" s="4" customFormat="1" ht="34.049999999999997" customHeight="1">
      <c r="A1" s="62" t="s">
        <v>2005</v>
      </c>
      <c r="B1" s="62"/>
      <c r="C1" s="62"/>
      <c r="D1" s="62"/>
      <c r="E1" s="62"/>
      <c r="F1" s="62"/>
      <c r="G1" s="62"/>
      <c r="H1" s="62"/>
      <c r="I1" s="62"/>
      <c r="J1" s="62"/>
      <c r="K1" s="9"/>
      <c r="L1" s="9"/>
      <c r="M1" s="9"/>
    </row>
    <row r="2" spans="1:26" s="4" customFormat="1" ht="16.95" customHeight="1">
      <c r="A2" s="22"/>
      <c r="B2" s="24"/>
      <c r="C2" s="24"/>
      <c r="D2" s="24"/>
      <c r="E2" s="24"/>
      <c r="F2" s="24"/>
      <c r="G2" s="24"/>
      <c r="H2" s="24"/>
      <c r="I2" s="24"/>
      <c r="J2" s="27"/>
      <c r="K2" s="9"/>
      <c r="L2" s="9"/>
      <c r="M2" s="9"/>
    </row>
    <row r="3" spans="1:26" s="4" customFormat="1" ht="16.95" customHeight="1">
      <c r="A3" s="60" t="s">
        <v>0</v>
      </c>
      <c r="B3" s="60"/>
      <c r="C3" s="60"/>
      <c r="D3" s="60"/>
      <c r="E3" s="60"/>
      <c r="F3" s="60"/>
      <c r="G3" s="60"/>
      <c r="H3" s="60"/>
      <c r="I3" s="60"/>
      <c r="J3" s="60"/>
      <c r="K3" s="9"/>
      <c r="L3" s="9"/>
      <c r="M3" s="9"/>
    </row>
    <row r="4" spans="1:26" s="4" customFormat="1" ht="16.95" customHeight="1">
      <c r="A4" s="13" t="s">
        <v>1</v>
      </c>
      <c r="B4" s="13" t="s">
        <v>1801</v>
      </c>
      <c r="C4" s="13" t="s">
        <v>1738</v>
      </c>
      <c r="D4" s="13" t="s">
        <v>1739</v>
      </c>
      <c r="E4" s="13" t="s">
        <v>2</v>
      </c>
      <c r="F4" s="13" t="s">
        <v>1</v>
      </c>
      <c r="G4" s="13" t="s">
        <v>1801</v>
      </c>
      <c r="H4" s="13" t="s">
        <v>1738</v>
      </c>
      <c r="I4" s="13" t="s">
        <v>1739</v>
      </c>
      <c r="J4" s="13" t="s">
        <v>2</v>
      </c>
      <c r="K4" s="6"/>
      <c r="L4" s="6"/>
      <c r="M4" s="6"/>
      <c r="N4" s="7"/>
    </row>
    <row r="5" spans="1:26" s="4" customFormat="1" ht="16.95" customHeight="1">
      <c r="A5" s="14" t="s">
        <v>1802</v>
      </c>
      <c r="B5" s="28"/>
      <c r="C5" s="15">
        <v>0</v>
      </c>
      <c r="D5" s="15">
        <v>0</v>
      </c>
      <c r="E5" s="15">
        <v>0</v>
      </c>
      <c r="F5" s="14" t="s">
        <v>1803</v>
      </c>
      <c r="G5" s="28"/>
      <c r="H5" s="15">
        <v>0</v>
      </c>
      <c r="I5" s="15">
        <v>0</v>
      </c>
      <c r="J5" s="15">
        <v>0</v>
      </c>
      <c r="K5" s="8"/>
      <c r="L5" s="8"/>
      <c r="M5" s="8"/>
      <c r="N5" s="7"/>
      <c r="Q5" s="80"/>
      <c r="R5" s="80"/>
      <c r="S5" s="80"/>
      <c r="T5" s="80"/>
      <c r="U5" s="80"/>
      <c r="V5" s="80"/>
      <c r="W5" s="80"/>
      <c r="X5" s="80"/>
      <c r="Y5" s="80"/>
      <c r="Z5" s="80"/>
    </row>
    <row r="6" spans="1:26" s="4" customFormat="1" ht="16.95" customHeight="1">
      <c r="A6" s="14" t="s">
        <v>1804</v>
      </c>
      <c r="B6" s="28"/>
      <c r="C6" s="15">
        <v>0</v>
      </c>
      <c r="D6" s="15">
        <v>0</v>
      </c>
      <c r="E6" s="15">
        <v>0</v>
      </c>
      <c r="F6" s="14" t="s">
        <v>1805</v>
      </c>
      <c r="G6" s="28"/>
      <c r="H6" s="15">
        <v>0</v>
      </c>
      <c r="I6" s="15">
        <v>0</v>
      </c>
      <c r="J6" s="15">
        <v>0</v>
      </c>
      <c r="K6" s="8"/>
      <c r="L6" s="8"/>
      <c r="M6" s="8"/>
      <c r="N6" s="7"/>
    </row>
    <row r="7" spans="1:26" s="4" customFormat="1" ht="16.95" customHeight="1">
      <c r="A7" s="14" t="s">
        <v>1806</v>
      </c>
      <c r="B7" s="28"/>
      <c r="C7" s="15">
        <v>0</v>
      </c>
      <c r="D7" s="15">
        <v>0</v>
      </c>
      <c r="E7" s="15">
        <v>0</v>
      </c>
      <c r="F7" s="14" t="s">
        <v>1807</v>
      </c>
      <c r="G7" s="28"/>
      <c r="H7" s="15">
        <v>0</v>
      </c>
      <c r="I7" s="15">
        <v>0</v>
      </c>
      <c r="J7" s="15">
        <v>0</v>
      </c>
      <c r="K7" s="8"/>
      <c r="L7" s="8"/>
      <c r="M7" s="8"/>
      <c r="N7" s="7"/>
    </row>
    <row r="8" spans="1:26" s="4" customFormat="1" ht="16.95" customHeight="1">
      <c r="A8" s="14" t="s">
        <v>1808</v>
      </c>
      <c r="B8" s="28"/>
      <c r="C8" s="15">
        <v>0</v>
      </c>
      <c r="D8" s="15">
        <v>0</v>
      </c>
      <c r="E8" s="15">
        <v>0</v>
      </c>
      <c r="F8" s="14" t="s">
        <v>1809</v>
      </c>
      <c r="G8" s="28"/>
      <c r="H8" s="15">
        <v>0</v>
      </c>
      <c r="I8" s="15">
        <v>0</v>
      </c>
      <c r="J8" s="15">
        <v>0</v>
      </c>
      <c r="K8" s="8"/>
      <c r="L8" s="8"/>
      <c r="M8" s="8"/>
      <c r="N8" s="7"/>
    </row>
    <row r="9" spans="1:26" s="4" customFormat="1" ht="16.95" customHeight="1">
      <c r="A9" s="14" t="s">
        <v>1810</v>
      </c>
      <c r="B9" s="28"/>
      <c r="C9" s="15">
        <v>0</v>
      </c>
      <c r="D9" s="15">
        <v>0</v>
      </c>
      <c r="E9" s="15">
        <v>0</v>
      </c>
      <c r="F9" s="14" t="s">
        <v>1811</v>
      </c>
      <c r="G9" s="28"/>
      <c r="H9" s="15">
        <v>0</v>
      </c>
      <c r="I9" s="15">
        <v>0</v>
      </c>
      <c r="J9" s="15">
        <v>0</v>
      </c>
      <c r="K9" s="8"/>
      <c r="L9" s="8"/>
      <c r="M9" s="8"/>
      <c r="N9" s="7"/>
    </row>
    <row r="10" spans="1:26" s="4" customFormat="1" ht="16.95" customHeight="1">
      <c r="A10" s="13" t="s">
        <v>545</v>
      </c>
      <c r="B10" s="28"/>
      <c r="C10" s="15">
        <v>0</v>
      </c>
      <c r="D10" s="15">
        <v>0</v>
      </c>
      <c r="E10" s="15">
        <v>0</v>
      </c>
      <c r="F10" s="13" t="s">
        <v>1611</v>
      </c>
      <c r="G10" s="28"/>
      <c r="H10" s="15">
        <v>0</v>
      </c>
      <c r="I10" s="15">
        <v>0</v>
      </c>
      <c r="J10" s="15">
        <v>0</v>
      </c>
      <c r="K10" s="8"/>
      <c r="L10" s="8"/>
      <c r="M10" s="8"/>
      <c r="N10" s="7"/>
    </row>
    <row r="11" spans="1:26" s="4" customFormat="1" ht="16.95" customHeight="1">
      <c r="A11" s="14" t="s">
        <v>1742</v>
      </c>
      <c r="B11" s="28"/>
      <c r="C11" s="15"/>
      <c r="D11" s="15"/>
      <c r="E11" s="15">
        <v>0</v>
      </c>
      <c r="F11" s="14" t="s">
        <v>1743</v>
      </c>
      <c r="G11" s="28"/>
      <c r="H11" s="15"/>
      <c r="I11" s="15"/>
      <c r="J11" s="15">
        <v>0</v>
      </c>
      <c r="K11" s="8"/>
      <c r="L11" s="8"/>
      <c r="M11" s="8"/>
      <c r="N11" s="7"/>
    </row>
    <row r="12" spans="1:26" s="4" customFormat="1" ht="16.95" customHeight="1">
      <c r="A12" s="14" t="s">
        <v>1745</v>
      </c>
      <c r="B12" s="28"/>
      <c r="C12" s="15"/>
      <c r="D12" s="15"/>
      <c r="E12" s="15">
        <v>0</v>
      </c>
      <c r="F12" s="14"/>
      <c r="G12" s="28"/>
      <c r="H12" s="15"/>
      <c r="I12" s="15"/>
      <c r="J12" s="15"/>
      <c r="K12" s="8"/>
      <c r="L12" s="8"/>
      <c r="M12" s="8"/>
      <c r="N12" s="7"/>
    </row>
    <row r="13" spans="1:26" s="4" customFormat="1" ht="16.95" customHeight="1">
      <c r="A13" s="14" t="s">
        <v>1750</v>
      </c>
      <c r="B13" s="28"/>
      <c r="C13" s="15"/>
      <c r="D13" s="15"/>
      <c r="E13" s="15">
        <v>0</v>
      </c>
      <c r="F13" s="14" t="s">
        <v>1751</v>
      </c>
      <c r="G13" s="28"/>
      <c r="H13" s="15"/>
      <c r="I13" s="15"/>
      <c r="J13" s="15">
        <v>0</v>
      </c>
      <c r="K13" s="8"/>
      <c r="L13" s="8"/>
      <c r="M13" s="8"/>
      <c r="N13" s="7"/>
    </row>
    <row r="14" spans="1:26" s="4" customFormat="1" ht="16.95" customHeight="1">
      <c r="A14" s="14"/>
      <c r="B14" s="28"/>
      <c r="C14" s="15"/>
      <c r="D14" s="15"/>
      <c r="E14" s="15"/>
      <c r="F14" s="14" t="s">
        <v>1747</v>
      </c>
      <c r="G14" s="28"/>
      <c r="H14" s="15"/>
      <c r="I14" s="15"/>
      <c r="J14" s="15">
        <v>0</v>
      </c>
      <c r="K14" s="8"/>
      <c r="L14" s="8"/>
      <c r="M14" s="8"/>
      <c r="N14" s="7"/>
    </row>
    <row r="15" spans="1:26" s="4" customFormat="1" ht="16.95" customHeight="1">
      <c r="A15" s="14"/>
      <c r="B15" s="28"/>
      <c r="C15" s="15"/>
      <c r="D15" s="15"/>
      <c r="E15" s="15"/>
      <c r="F15" s="14" t="s">
        <v>1753</v>
      </c>
      <c r="G15" s="28"/>
      <c r="H15" s="15"/>
      <c r="I15" s="15"/>
      <c r="J15" s="15">
        <v>0</v>
      </c>
      <c r="K15" s="8"/>
      <c r="L15" s="8"/>
      <c r="M15" s="8"/>
      <c r="N15" s="7"/>
    </row>
    <row r="16" spans="1:26">
      <c r="A16" s="13" t="s">
        <v>1812</v>
      </c>
      <c r="B16" s="28"/>
      <c r="C16" s="15"/>
      <c r="D16" s="15"/>
      <c r="E16" s="15">
        <v>0</v>
      </c>
      <c r="F16" s="13" t="s">
        <v>1813</v>
      </c>
      <c r="G16" s="28"/>
      <c r="H16" s="15"/>
      <c r="I16" s="15"/>
      <c r="J16" s="15">
        <v>0</v>
      </c>
    </row>
    <row r="18" spans="1:10">
      <c r="A18" s="80" t="s">
        <v>1910</v>
      </c>
      <c r="B18" s="80"/>
      <c r="C18" s="80"/>
      <c r="D18" s="80"/>
      <c r="E18" s="80"/>
      <c r="F18" s="80"/>
      <c r="G18" s="80"/>
      <c r="H18" s="80"/>
      <c r="I18" s="80"/>
      <c r="J18" s="80"/>
    </row>
  </sheetData>
  <mergeCells count="4">
    <mergeCell ref="A1:J1"/>
    <mergeCell ref="A3:J3"/>
    <mergeCell ref="A18:J18"/>
    <mergeCell ref="Q5:Z5"/>
  </mergeCells>
  <phoneticPr fontId="4" type="noConversion"/>
  <printOptions horizontalCentered="1" verticalCentered="1" gridLines="1"/>
  <pageMargins left="3" right="2" top="1" bottom="1" header="0.5" footer="0"/>
  <pageSetup orientation="landscape" blackAndWhite="1" horizontalDpi="0" verticalDpi="0" r:id="rId1"/>
  <headerFooter alignWithMargins="0">
    <oddHeader>@$</oddHeader>
    <oddFooter>@&amp;- &amp;P&amp;-$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>
  <dimension ref="A1:H53"/>
  <sheetViews>
    <sheetView showGridLines="0" showZeros="0" topLeftCell="A37" workbookViewId="0">
      <selection activeCell="A53" sqref="A53:H53"/>
    </sheetView>
  </sheetViews>
  <sheetFormatPr defaultColWidth="9.09765625" defaultRowHeight="15.6"/>
  <cols>
    <col min="1" max="1" width="44.69921875" style="4" customWidth="1"/>
    <col min="2" max="2" width="38.296875" style="4" customWidth="1"/>
    <col min="3" max="254" width="9.09765625" style="5" customWidth="1"/>
    <col min="255" max="16384" width="9.09765625" style="5"/>
  </cols>
  <sheetData>
    <row r="1" spans="1:2" s="4" customFormat="1" ht="35.25" customHeight="1">
      <c r="A1" s="59" t="s">
        <v>2295</v>
      </c>
      <c r="B1" s="62"/>
    </row>
    <row r="2" spans="1:2" s="4" customFormat="1" ht="16.95" customHeight="1">
      <c r="A2" s="60"/>
      <c r="B2" s="60"/>
    </row>
    <row r="3" spans="1:2" s="4" customFormat="1" ht="16.95" customHeight="1">
      <c r="A3" s="57" t="s">
        <v>0</v>
      </c>
      <c r="B3" s="57"/>
    </row>
    <row r="4" spans="1:2" s="4" customFormat="1" ht="16.95" customHeight="1">
      <c r="A4" s="13" t="s">
        <v>1</v>
      </c>
      <c r="B4" s="13" t="s">
        <v>2</v>
      </c>
    </row>
    <row r="5" spans="1:2" s="4" customFormat="1" ht="16.95" customHeight="1">
      <c r="A5" s="14" t="s">
        <v>1802</v>
      </c>
      <c r="B5" s="15">
        <v>0</v>
      </c>
    </row>
    <row r="6" spans="1:2" s="4" customFormat="1" ht="16.95" customHeight="1">
      <c r="A6" s="14" t="s">
        <v>1814</v>
      </c>
      <c r="B6" s="15">
        <v>0</v>
      </c>
    </row>
    <row r="7" spans="1:2" s="4" customFormat="1" ht="16.95" customHeight="1">
      <c r="A7" s="14" t="s">
        <v>1816</v>
      </c>
      <c r="B7" s="15">
        <v>0</v>
      </c>
    </row>
    <row r="8" spans="1:2" s="4" customFormat="1" ht="16.95" customHeight="1">
      <c r="A8" s="14" t="s">
        <v>1818</v>
      </c>
      <c r="B8" s="15">
        <v>0</v>
      </c>
    </row>
    <row r="9" spans="1:2" s="4" customFormat="1" ht="16.95" customHeight="1">
      <c r="A9" s="14" t="s">
        <v>1820</v>
      </c>
      <c r="B9" s="15">
        <v>0</v>
      </c>
    </row>
    <row r="10" spans="1:2" s="4" customFormat="1" ht="16.95" customHeight="1">
      <c r="A10" s="14" t="s">
        <v>1822</v>
      </c>
      <c r="B10" s="15">
        <v>0</v>
      </c>
    </row>
    <row r="11" spans="1:2" s="4" customFormat="1" ht="16.95" customHeight="1">
      <c r="A11" s="14" t="s">
        <v>1824</v>
      </c>
      <c r="B11" s="15">
        <v>0</v>
      </c>
    </row>
    <row r="12" spans="1:2" s="4" customFormat="1" ht="16.95" customHeight="1">
      <c r="A12" s="14" t="s">
        <v>1826</v>
      </c>
      <c r="B12" s="15">
        <v>0</v>
      </c>
    </row>
    <row r="13" spans="1:2" s="4" customFormat="1" ht="16.95" customHeight="1">
      <c r="A13" s="14" t="s">
        <v>1828</v>
      </c>
      <c r="B13" s="15">
        <v>0</v>
      </c>
    </row>
    <row r="14" spans="1:2" s="4" customFormat="1" ht="16.95" customHeight="1">
      <c r="A14" s="14" t="s">
        <v>1830</v>
      </c>
      <c r="B14" s="15">
        <v>0</v>
      </c>
    </row>
    <row r="15" spans="1:2" s="4" customFormat="1" ht="16.95" customHeight="1">
      <c r="A15" s="14" t="s">
        <v>1832</v>
      </c>
      <c r="B15" s="15">
        <v>0</v>
      </c>
    </row>
    <row r="16" spans="1:2" s="4" customFormat="1" ht="16.95" customHeight="1">
      <c r="A16" s="14" t="s">
        <v>1833</v>
      </c>
      <c r="B16" s="15">
        <v>0</v>
      </c>
    </row>
    <row r="17" spans="1:2" s="4" customFormat="1" ht="16.95" customHeight="1">
      <c r="A17" s="14" t="s">
        <v>1835</v>
      </c>
      <c r="B17" s="15">
        <v>0</v>
      </c>
    </row>
    <row r="18" spans="1:2" s="4" customFormat="1" ht="16.95" customHeight="1">
      <c r="A18" s="14" t="s">
        <v>1837</v>
      </c>
      <c r="B18" s="15">
        <v>0</v>
      </c>
    </row>
    <row r="19" spans="1:2" s="4" customFormat="1" ht="16.95" customHeight="1">
      <c r="A19" s="14" t="s">
        <v>1839</v>
      </c>
      <c r="B19" s="15">
        <v>0</v>
      </c>
    </row>
    <row r="20" spans="1:2" s="4" customFormat="1" ht="16.95" customHeight="1">
      <c r="A20" s="14" t="s">
        <v>1841</v>
      </c>
      <c r="B20" s="15">
        <v>0</v>
      </c>
    </row>
    <row r="21" spans="1:2" s="4" customFormat="1" ht="16.95" customHeight="1">
      <c r="A21" s="14" t="s">
        <v>1843</v>
      </c>
      <c r="B21" s="15">
        <v>0</v>
      </c>
    </row>
    <row r="22" spans="1:2" s="4" customFormat="1" ht="16.95" customHeight="1">
      <c r="A22" s="14" t="s">
        <v>1845</v>
      </c>
      <c r="B22" s="15">
        <v>0</v>
      </c>
    </row>
    <row r="23" spans="1:2" s="4" customFormat="1" ht="16.95" customHeight="1">
      <c r="A23" s="14" t="s">
        <v>1847</v>
      </c>
      <c r="B23" s="15">
        <v>0</v>
      </c>
    </row>
    <row r="24" spans="1:2" s="4" customFormat="1" ht="16.95" customHeight="1">
      <c r="A24" s="14" t="s">
        <v>1849</v>
      </c>
      <c r="B24" s="15">
        <v>0</v>
      </c>
    </row>
    <row r="25" spans="1:2" s="4" customFormat="1" ht="16.95" customHeight="1">
      <c r="A25" s="14" t="s">
        <v>1851</v>
      </c>
      <c r="B25" s="15">
        <v>0</v>
      </c>
    </row>
    <row r="26" spans="1:2" s="4" customFormat="1" ht="16.95" customHeight="1">
      <c r="A26" s="14" t="s">
        <v>1853</v>
      </c>
      <c r="B26" s="15">
        <v>0</v>
      </c>
    </row>
    <row r="27" spans="1:2" s="4" customFormat="1" ht="16.95" customHeight="1">
      <c r="A27" s="14" t="s">
        <v>1854</v>
      </c>
      <c r="B27" s="15">
        <v>0</v>
      </c>
    </row>
    <row r="28" spans="1:2" s="4" customFormat="1" ht="16.95" customHeight="1">
      <c r="A28" s="14" t="s">
        <v>1856</v>
      </c>
      <c r="B28" s="15">
        <v>0</v>
      </c>
    </row>
    <row r="29" spans="1:2" s="4" customFormat="1" ht="16.95" customHeight="1">
      <c r="A29" s="14" t="s">
        <v>1858</v>
      </c>
      <c r="B29" s="15">
        <v>0</v>
      </c>
    </row>
    <row r="30" spans="1:2" s="4" customFormat="1" ht="16.95" customHeight="1">
      <c r="A30" s="14" t="s">
        <v>1860</v>
      </c>
      <c r="B30" s="15">
        <v>0</v>
      </c>
    </row>
    <row r="31" spans="1:2" s="4" customFormat="1" ht="16.95" customHeight="1">
      <c r="A31" s="14" t="s">
        <v>1862</v>
      </c>
      <c r="B31" s="15">
        <v>0</v>
      </c>
    </row>
    <row r="32" spans="1:2" s="4" customFormat="1" ht="16.95" customHeight="1">
      <c r="A32" s="14" t="s">
        <v>1864</v>
      </c>
      <c r="B32" s="15">
        <v>0</v>
      </c>
    </row>
    <row r="33" spans="1:2" s="4" customFormat="1" ht="16.95" customHeight="1">
      <c r="A33" s="14" t="s">
        <v>1865</v>
      </c>
      <c r="B33" s="15">
        <v>0</v>
      </c>
    </row>
    <row r="34" spans="1:2" s="4" customFormat="1" ht="16.95" customHeight="1">
      <c r="A34" s="14" t="s">
        <v>1866</v>
      </c>
      <c r="B34" s="15">
        <v>0</v>
      </c>
    </row>
    <row r="35" spans="1:2" s="4" customFormat="1" ht="16.95" customHeight="1">
      <c r="A35" s="14" t="s">
        <v>1867</v>
      </c>
      <c r="B35" s="15">
        <v>0</v>
      </c>
    </row>
    <row r="36" spans="1:2" s="4" customFormat="1" ht="16.95" customHeight="1">
      <c r="A36" s="14" t="s">
        <v>1804</v>
      </c>
      <c r="B36" s="15">
        <v>0</v>
      </c>
    </row>
    <row r="37" spans="1:2" s="4" customFormat="1" ht="16.95" customHeight="1">
      <c r="A37" s="14" t="s">
        <v>1868</v>
      </c>
      <c r="B37" s="15">
        <v>0</v>
      </c>
    </row>
    <row r="38" spans="1:2" s="4" customFormat="1" ht="16.95" customHeight="1">
      <c r="A38" s="14" t="s">
        <v>1869</v>
      </c>
      <c r="B38" s="15">
        <v>0</v>
      </c>
    </row>
    <row r="39" spans="1:2" s="4" customFormat="1" ht="16.95" customHeight="1">
      <c r="A39" s="14" t="s">
        <v>1870</v>
      </c>
      <c r="B39" s="15">
        <v>0</v>
      </c>
    </row>
    <row r="40" spans="1:2" s="4" customFormat="1" ht="16.95" customHeight="1">
      <c r="A40" s="14" t="s">
        <v>1871</v>
      </c>
      <c r="B40" s="15">
        <v>0</v>
      </c>
    </row>
    <row r="41" spans="1:2" s="4" customFormat="1" ht="16.95" customHeight="1">
      <c r="A41" s="14" t="s">
        <v>1806</v>
      </c>
      <c r="B41" s="15">
        <v>0</v>
      </c>
    </row>
    <row r="42" spans="1:2" s="4" customFormat="1" ht="16.95" customHeight="1">
      <c r="A42" s="14" t="s">
        <v>1872</v>
      </c>
      <c r="B42" s="15">
        <v>0</v>
      </c>
    </row>
    <row r="43" spans="1:2" s="4" customFormat="1" ht="16.95" customHeight="1">
      <c r="A43" s="14" t="s">
        <v>1873</v>
      </c>
      <c r="B43" s="15">
        <v>0</v>
      </c>
    </row>
    <row r="44" spans="1:2" s="4" customFormat="1" ht="16.95" customHeight="1">
      <c r="A44" s="14" t="s">
        <v>1874</v>
      </c>
      <c r="B44" s="15">
        <v>0</v>
      </c>
    </row>
    <row r="45" spans="1:2" s="4" customFormat="1" ht="16.95" customHeight="1">
      <c r="A45" s="14" t="s">
        <v>1875</v>
      </c>
      <c r="B45" s="15">
        <v>0</v>
      </c>
    </row>
    <row r="46" spans="1:2" s="4" customFormat="1" ht="16.95" customHeight="1">
      <c r="A46" s="14" t="s">
        <v>1808</v>
      </c>
      <c r="B46" s="15">
        <v>0</v>
      </c>
    </row>
    <row r="47" spans="1:2" s="4" customFormat="1" ht="16.95" customHeight="1">
      <c r="A47" s="14" t="s">
        <v>1876</v>
      </c>
      <c r="B47" s="15">
        <v>0</v>
      </c>
    </row>
    <row r="48" spans="1:2" s="4" customFormat="1" ht="16.95" customHeight="1">
      <c r="A48" s="14" t="s">
        <v>1877</v>
      </c>
      <c r="B48" s="15">
        <v>0</v>
      </c>
    </row>
    <row r="49" spans="1:8" s="4" customFormat="1" ht="16.95" customHeight="1">
      <c r="A49" s="14" t="s">
        <v>1878</v>
      </c>
      <c r="B49" s="15">
        <v>0</v>
      </c>
    </row>
    <row r="50" spans="1:8" s="4" customFormat="1" ht="16.95" customHeight="1">
      <c r="A50" s="14" t="s">
        <v>1810</v>
      </c>
      <c r="B50" s="15">
        <v>0</v>
      </c>
    </row>
    <row r="51" spans="1:8" s="4" customFormat="1" ht="16.95" customHeight="1">
      <c r="A51" s="13" t="s">
        <v>545</v>
      </c>
      <c r="B51" s="15">
        <v>0</v>
      </c>
    </row>
    <row r="52" spans="1:8" s="4" customFormat="1" ht="16.95" customHeight="1"/>
    <row r="53" spans="1:8">
      <c r="A53" s="80" t="s">
        <v>1910</v>
      </c>
      <c r="B53" s="80"/>
      <c r="C53" s="80"/>
      <c r="D53" s="80"/>
      <c r="E53" s="80"/>
      <c r="F53" s="80"/>
      <c r="G53" s="80"/>
      <c r="H53" s="80"/>
    </row>
  </sheetData>
  <mergeCells count="3">
    <mergeCell ref="A1:B1"/>
    <mergeCell ref="A2:B2"/>
    <mergeCell ref="A53:H53"/>
  </mergeCells>
  <phoneticPr fontId="4" type="noConversion"/>
  <printOptions horizontalCentered="1" verticalCentered="1" gridLines="1"/>
  <pageMargins left="3" right="2" top="1" bottom="1" header="0" footer="0"/>
  <pageSetup scale="99" orientation="landscape" blackAndWhite="1" horizontalDpi="0" verticalDpi="0" r:id="rId1"/>
  <headerFooter alignWithMargins="0">
    <oddHeader>@$</oddHeader>
    <oddFooter>@&amp;- &amp;P&amp;-$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>
  <dimension ref="A1:H34"/>
  <sheetViews>
    <sheetView showGridLines="0" showZeros="0" workbookViewId="0">
      <selection sqref="A1:B1"/>
    </sheetView>
  </sheetViews>
  <sheetFormatPr defaultColWidth="9.09765625" defaultRowHeight="15.6"/>
  <cols>
    <col min="1" max="1" width="46" style="4" customWidth="1"/>
    <col min="2" max="2" width="40.5" style="4" customWidth="1"/>
    <col min="3" max="254" width="9.09765625" style="5" customWidth="1"/>
    <col min="255" max="16384" width="9.09765625" style="5"/>
  </cols>
  <sheetData>
    <row r="1" spans="1:2" s="4" customFormat="1" ht="35.25" customHeight="1">
      <c r="A1" s="59" t="s">
        <v>2296</v>
      </c>
      <c r="B1" s="62"/>
    </row>
    <row r="2" spans="1:2" s="4" customFormat="1" ht="16.95" customHeight="1">
      <c r="A2" s="60"/>
      <c r="B2" s="60"/>
    </row>
    <row r="3" spans="1:2" s="4" customFormat="1" ht="16.95" customHeight="1">
      <c r="A3" s="57"/>
      <c r="B3" s="49" t="s">
        <v>0</v>
      </c>
    </row>
    <row r="4" spans="1:2" s="4" customFormat="1" ht="16.95" customHeight="1">
      <c r="A4" s="13" t="s">
        <v>1</v>
      </c>
      <c r="B4" s="13" t="s">
        <v>2</v>
      </c>
    </row>
    <row r="5" spans="1:2" s="4" customFormat="1" ht="16.95" customHeight="1">
      <c r="A5" s="14" t="s">
        <v>1803</v>
      </c>
      <c r="B5" s="15">
        <v>0</v>
      </c>
    </row>
    <row r="6" spans="1:2" s="4" customFormat="1" ht="16.95" customHeight="1">
      <c r="A6" s="14" t="s">
        <v>1815</v>
      </c>
      <c r="B6" s="15">
        <v>0</v>
      </c>
    </row>
    <row r="7" spans="1:2" s="4" customFormat="1" ht="16.95" customHeight="1">
      <c r="A7" s="14" t="s">
        <v>1817</v>
      </c>
      <c r="B7" s="15">
        <v>0</v>
      </c>
    </row>
    <row r="8" spans="1:2" s="4" customFormat="1" ht="16.95" customHeight="1">
      <c r="A8" s="14" t="s">
        <v>1819</v>
      </c>
      <c r="B8" s="15">
        <v>0</v>
      </c>
    </row>
    <row r="9" spans="1:2" s="4" customFormat="1" ht="16.95" customHeight="1">
      <c r="A9" s="14" t="s">
        <v>1821</v>
      </c>
      <c r="B9" s="15">
        <v>0</v>
      </c>
    </row>
    <row r="10" spans="1:2" s="4" customFormat="1" ht="16.95" customHeight="1">
      <c r="A10" s="14" t="s">
        <v>1823</v>
      </c>
      <c r="B10" s="15">
        <v>0</v>
      </c>
    </row>
    <row r="11" spans="1:2" s="4" customFormat="1" ht="16.95" customHeight="1">
      <c r="A11" s="14" t="s">
        <v>1825</v>
      </c>
      <c r="B11" s="15">
        <v>0</v>
      </c>
    </row>
    <row r="12" spans="1:2" s="4" customFormat="1" ht="16.95" customHeight="1">
      <c r="A12" s="14" t="s">
        <v>1827</v>
      </c>
      <c r="B12" s="15">
        <v>0</v>
      </c>
    </row>
    <row r="13" spans="1:2" s="4" customFormat="1" ht="16.95" customHeight="1">
      <c r="A13" s="14" t="s">
        <v>1829</v>
      </c>
      <c r="B13" s="15">
        <v>0</v>
      </c>
    </row>
    <row r="14" spans="1:2" s="4" customFormat="1" ht="16.95" customHeight="1">
      <c r="A14" s="14" t="s">
        <v>1831</v>
      </c>
      <c r="B14" s="15">
        <v>0</v>
      </c>
    </row>
    <row r="15" spans="1:2" s="4" customFormat="1" ht="16.95" customHeight="1">
      <c r="A15" s="14" t="s">
        <v>1805</v>
      </c>
      <c r="B15" s="15">
        <v>0</v>
      </c>
    </row>
    <row r="16" spans="1:2" s="4" customFormat="1" ht="16.95" customHeight="1">
      <c r="A16" s="14" t="s">
        <v>1834</v>
      </c>
      <c r="B16" s="15">
        <v>0</v>
      </c>
    </row>
    <row r="17" spans="1:2" s="4" customFormat="1" ht="16.95" customHeight="1">
      <c r="A17" s="14" t="s">
        <v>1836</v>
      </c>
      <c r="B17" s="15">
        <v>0</v>
      </c>
    </row>
    <row r="18" spans="1:2" s="4" customFormat="1" ht="16.95" customHeight="1">
      <c r="A18" s="14" t="s">
        <v>1838</v>
      </c>
      <c r="B18" s="15">
        <v>0</v>
      </c>
    </row>
    <row r="19" spans="1:2" s="4" customFormat="1" ht="16.95" customHeight="1">
      <c r="A19" s="14" t="s">
        <v>1840</v>
      </c>
      <c r="B19" s="15">
        <v>0</v>
      </c>
    </row>
    <row r="20" spans="1:2" s="4" customFormat="1" ht="16.95" customHeight="1">
      <c r="A20" s="14" t="s">
        <v>1842</v>
      </c>
      <c r="B20" s="15">
        <v>0</v>
      </c>
    </row>
    <row r="21" spans="1:2" s="4" customFormat="1" ht="16.95" customHeight="1">
      <c r="A21" s="14" t="s">
        <v>1844</v>
      </c>
      <c r="B21" s="15">
        <v>0</v>
      </c>
    </row>
    <row r="22" spans="1:2" s="4" customFormat="1" ht="16.95" customHeight="1">
      <c r="A22" s="14" t="s">
        <v>1846</v>
      </c>
      <c r="B22" s="15">
        <v>0</v>
      </c>
    </row>
    <row r="23" spans="1:2" s="4" customFormat="1" ht="16.95" customHeight="1">
      <c r="A23" s="14" t="s">
        <v>1848</v>
      </c>
      <c r="B23" s="15">
        <v>0</v>
      </c>
    </row>
    <row r="24" spans="1:2" s="4" customFormat="1" ht="16.95" customHeight="1">
      <c r="A24" s="14" t="s">
        <v>1850</v>
      </c>
      <c r="B24" s="15">
        <v>0</v>
      </c>
    </row>
    <row r="25" spans="1:2" s="4" customFormat="1" ht="16.95" customHeight="1">
      <c r="A25" s="14" t="s">
        <v>1852</v>
      </c>
      <c r="B25" s="15">
        <v>0</v>
      </c>
    </row>
    <row r="26" spans="1:2" s="4" customFormat="1" ht="16.95" customHeight="1">
      <c r="A26" s="14" t="s">
        <v>1809</v>
      </c>
      <c r="B26" s="15">
        <v>0</v>
      </c>
    </row>
    <row r="27" spans="1:2" s="4" customFormat="1" ht="16.95" customHeight="1">
      <c r="A27" s="14" t="s">
        <v>1855</v>
      </c>
      <c r="B27" s="15">
        <v>0</v>
      </c>
    </row>
    <row r="28" spans="1:2" s="4" customFormat="1" ht="16.95" customHeight="1">
      <c r="A28" s="14" t="s">
        <v>1857</v>
      </c>
      <c r="B28" s="15">
        <v>0</v>
      </c>
    </row>
    <row r="29" spans="1:2" s="4" customFormat="1" ht="16.95" customHeight="1">
      <c r="A29" s="14" t="s">
        <v>1859</v>
      </c>
      <c r="B29" s="15">
        <v>0</v>
      </c>
    </row>
    <row r="30" spans="1:2" s="4" customFormat="1" ht="16.95" customHeight="1">
      <c r="A30" s="14" t="s">
        <v>1861</v>
      </c>
      <c r="B30" s="15">
        <v>0</v>
      </c>
    </row>
    <row r="31" spans="1:2" s="4" customFormat="1" ht="16.95" customHeight="1">
      <c r="A31" s="14" t="s">
        <v>1863</v>
      </c>
      <c r="B31" s="15">
        <v>0</v>
      </c>
    </row>
    <row r="32" spans="1:2" s="4" customFormat="1" ht="16.95" customHeight="1">
      <c r="A32" s="13" t="s">
        <v>1611</v>
      </c>
      <c r="B32" s="15">
        <v>0</v>
      </c>
    </row>
    <row r="33" spans="1:8" s="4" customFormat="1" ht="16.95" customHeight="1">
      <c r="A33" s="80" t="s">
        <v>1910</v>
      </c>
      <c r="B33" s="80"/>
      <c r="C33" s="80"/>
      <c r="D33" s="80"/>
      <c r="E33" s="80"/>
      <c r="F33" s="80"/>
      <c r="G33" s="80"/>
      <c r="H33" s="80"/>
    </row>
    <row r="34" spans="1:8">
      <c r="A34" s="80"/>
      <c r="B34" s="80"/>
      <c r="C34" s="80"/>
      <c r="D34" s="80"/>
      <c r="E34" s="80"/>
      <c r="F34" s="80"/>
      <c r="G34" s="80"/>
      <c r="H34" s="80"/>
    </row>
  </sheetData>
  <mergeCells count="4">
    <mergeCell ref="A2:B2"/>
    <mergeCell ref="A34:H34"/>
    <mergeCell ref="A1:B1"/>
    <mergeCell ref="A33:H33"/>
  </mergeCells>
  <phoneticPr fontId="4" type="noConversion"/>
  <printOptions horizontalCentered="1" verticalCentered="1" gridLines="1"/>
  <pageMargins left="3" right="2" top="1" bottom="1" header="0" footer="0"/>
  <pageSetup scale="99" orientation="landscape" blackAndWhite="1" horizontalDpi="0" verticalDpi="0" r:id="rId1"/>
  <headerFooter alignWithMargins="0">
    <oddHeader>@$</oddHeader>
    <oddFooter>@&amp;- &amp;P&amp;-$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>
  <dimension ref="A1:K1"/>
  <sheetViews>
    <sheetView workbookViewId="0">
      <selection sqref="A1:K1"/>
    </sheetView>
  </sheetViews>
  <sheetFormatPr defaultRowHeight="15.6"/>
  <cols>
    <col min="11" max="11" width="21.8984375" customWidth="1"/>
  </cols>
  <sheetData>
    <row r="1" spans="1:11" ht="59.25" customHeight="1">
      <c r="A1" s="81" t="s">
        <v>2006</v>
      </c>
      <c r="B1" s="82"/>
      <c r="C1" s="82"/>
      <c r="D1" s="82"/>
      <c r="E1" s="82"/>
      <c r="F1" s="82"/>
      <c r="G1" s="82"/>
      <c r="H1" s="82"/>
      <c r="I1" s="82"/>
      <c r="J1" s="82"/>
      <c r="K1" s="82"/>
    </row>
  </sheetData>
  <mergeCells count="1">
    <mergeCell ref="A1:K1"/>
  </mergeCells>
  <phoneticPr fontId="4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580"/>
  <sheetViews>
    <sheetView showGridLines="0" showZeros="0" workbookViewId="0">
      <selection activeCell="A11" sqref="A11"/>
    </sheetView>
  </sheetViews>
  <sheetFormatPr defaultColWidth="9.09765625" defaultRowHeight="15.6"/>
  <cols>
    <col min="1" max="1" width="54.59765625" style="1" customWidth="1"/>
    <col min="2" max="2" width="20.59765625" style="1" customWidth="1"/>
    <col min="3" max="256" width="9.09765625" customWidth="1"/>
  </cols>
  <sheetData>
    <row r="1" spans="1:2" s="1" customFormat="1" ht="29.1" customHeight="1">
      <c r="A1" s="59" t="s">
        <v>1912</v>
      </c>
      <c r="B1" s="59"/>
    </row>
    <row r="2" spans="1:2" s="1" customFormat="1" ht="16.95" customHeight="1">
      <c r="A2" s="60"/>
      <c r="B2" s="61"/>
    </row>
    <row r="3" spans="1:2" s="1" customFormat="1" ht="16.95" customHeight="1">
      <c r="A3" s="61" t="s">
        <v>0</v>
      </c>
      <c r="B3" s="61"/>
    </row>
    <row r="4" spans="1:2" s="1" customFormat="1" ht="16.95" customHeight="1">
      <c r="A4" s="13" t="s">
        <v>1</v>
      </c>
      <c r="B4" s="13" t="s">
        <v>2</v>
      </c>
    </row>
    <row r="5" spans="1:2" s="1" customFormat="1" ht="17.55" customHeight="1">
      <c r="A5" s="14" t="s">
        <v>3</v>
      </c>
      <c r="B5" s="15">
        <v>76179</v>
      </c>
    </row>
    <row r="6" spans="1:2" s="1" customFormat="1" ht="17.55" customHeight="1">
      <c r="A6" s="14" t="s">
        <v>4</v>
      </c>
      <c r="B6" s="15">
        <v>32919</v>
      </c>
    </row>
    <row r="7" spans="1:2" s="1" customFormat="1" ht="17.55" customHeight="1">
      <c r="A7" s="14" t="s">
        <v>5</v>
      </c>
      <c r="B7" s="15">
        <v>15776</v>
      </c>
    </row>
    <row r="8" spans="1:2" s="1" customFormat="1" ht="17.55" customHeight="1">
      <c r="A8" s="14" t="s">
        <v>6</v>
      </c>
      <c r="B8" s="15">
        <v>2068</v>
      </c>
    </row>
    <row r="9" spans="1:2" s="1" customFormat="1" ht="17.55" customHeight="1">
      <c r="A9" s="14" t="s">
        <v>7</v>
      </c>
      <c r="B9" s="15">
        <v>74</v>
      </c>
    </row>
    <row r="10" spans="1:2" s="1" customFormat="1" ht="17.55" customHeight="1">
      <c r="A10" s="14" t="s">
        <v>8</v>
      </c>
      <c r="B10" s="15">
        <v>6941</v>
      </c>
    </row>
    <row r="11" spans="1:2" s="1" customFormat="1" ht="17.55" customHeight="1">
      <c r="A11" s="14" t="s">
        <v>9</v>
      </c>
      <c r="B11" s="15">
        <v>0</v>
      </c>
    </row>
    <row r="12" spans="1:2" s="1" customFormat="1" ht="17.55" customHeight="1">
      <c r="A12" s="14" t="s">
        <v>10</v>
      </c>
      <c r="B12" s="15">
        <v>140</v>
      </c>
    </row>
    <row r="13" spans="1:2" s="1" customFormat="1" ht="17.55" customHeight="1">
      <c r="A13" s="14" t="s">
        <v>11</v>
      </c>
      <c r="B13" s="15">
        <v>5324</v>
      </c>
    </row>
    <row r="14" spans="1:2" s="1" customFormat="1" ht="17.55" customHeight="1">
      <c r="A14" s="14" t="s">
        <v>12</v>
      </c>
      <c r="B14" s="15">
        <v>1549</v>
      </c>
    </row>
    <row r="15" spans="1:2" s="1" customFormat="1" ht="17.55" customHeight="1">
      <c r="A15" s="14" t="s">
        <v>13</v>
      </c>
      <c r="B15" s="15">
        <v>93</v>
      </c>
    </row>
    <row r="16" spans="1:2" s="1" customFormat="1" ht="17.55" customHeight="1">
      <c r="A16" s="14" t="s">
        <v>14</v>
      </c>
      <c r="B16" s="15">
        <v>-421</v>
      </c>
    </row>
    <row r="17" spans="1:2" s="1" customFormat="1" ht="17.55" customHeight="1">
      <c r="A17" s="14" t="s">
        <v>15</v>
      </c>
      <c r="B17" s="15">
        <v>0</v>
      </c>
    </row>
    <row r="18" spans="1:2" s="1" customFormat="1" ht="17.55" customHeight="1">
      <c r="A18" s="14" t="s">
        <v>16</v>
      </c>
      <c r="B18" s="15">
        <v>0</v>
      </c>
    </row>
    <row r="19" spans="1:2" s="1" customFormat="1" ht="17.55" customHeight="1">
      <c r="A19" s="14" t="s">
        <v>17</v>
      </c>
      <c r="B19" s="15">
        <v>0</v>
      </c>
    </row>
    <row r="20" spans="1:2" s="1" customFormat="1" ht="17.55" customHeight="1">
      <c r="A20" s="14" t="s">
        <v>18</v>
      </c>
      <c r="B20" s="15">
        <v>0</v>
      </c>
    </row>
    <row r="21" spans="1:2" s="1" customFormat="1" ht="17.55" customHeight="1">
      <c r="A21" s="14" t="s">
        <v>19</v>
      </c>
      <c r="B21" s="15">
        <v>0</v>
      </c>
    </row>
    <row r="22" spans="1:2" s="1" customFormat="1" ht="17.55" customHeight="1">
      <c r="A22" s="14" t="s">
        <v>20</v>
      </c>
      <c r="B22" s="15">
        <v>-315</v>
      </c>
    </row>
    <row r="23" spans="1:2" s="1" customFormat="1" ht="17.55" customHeight="1">
      <c r="A23" s="14" t="s">
        <v>21</v>
      </c>
      <c r="B23" s="15">
        <v>0</v>
      </c>
    </row>
    <row r="24" spans="1:2" s="1" customFormat="1" ht="17.55" customHeight="1">
      <c r="A24" s="14" t="s">
        <v>22</v>
      </c>
      <c r="B24" s="15">
        <v>323</v>
      </c>
    </row>
    <row r="25" spans="1:2" s="1" customFormat="1" ht="17.55" customHeight="1">
      <c r="A25" s="14" t="s">
        <v>23</v>
      </c>
      <c r="B25" s="15">
        <v>0</v>
      </c>
    </row>
    <row r="26" spans="1:2" s="1" customFormat="1" ht="17.55" customHeight="1">
      <c r="A26" s="14" t="s">
        <v>24</v>
      </c>
      <c r="B26" s="15">
        <v>17143</v>
      </c>
    </row>
    <row r="27" spans="1:2" s="1" customFormat="1" ht="17.55" customHeight="1">
      <c r="A27" s="14" t="s">
        <v>25</v>
      </c>
      <c r="B27" s="15">
        <v>17122</v>
      </c>
    </row>
    <row r="28" spans="1:2" s="1" customFormat="1" ht="17.55" customHeight="1">
      <c r="A28" s="14" t="s">
        <v>26</v>
      </c>
      <c r="B28" s="15">
        <v>0</v>
      </c>
    </row>
    <row r="29" spans="1:2" s="1" customFormat="1" ht="17.55" customHeight="1">
      <c r="A29" s="14" t="s">
        <v>27</v>
      </c>
      <c r="B29" s="15">
        <v>21</v>
      </c>
    </row>
    <row r="30" spans="1:2" s="1" customFormat="1" ht="17.55" customHeight="1">
      <c r="A30" s="14" t="s">
        <v>28</v>
      </c>
      <c r="B30" s="15">
        <v>0</v>
      </c>
    </row>
    <row r="31" spans="1:2" s="1" customFormat="1" ht="17.55" customHeight="1">
      <c r="A31" s="14" t="s">
        <v>29</v>
      </c>
      <c r="B31" s="15">
        <v>0</v>
      </c>
    </row>
    <row r="32" spans="1:2" s="1" customFormat="1" ht="17.55" customHeight="1">
      <c r="A32" s="14" t="s">
        <v>30</v>
      </c>
      <c r="B32" s="15">
        <v>32</v>
      </c>
    </row>
    <row r="33" spans="1:2" s="1" customFormat="1" ht="17.55" customHeight="1">
      <c r="A33" s="14" t="s">
        <v>31</v>
      </c>
      <c r="B33" s="15">
        <v>0</v>
      </c>
    </row>
    <row r="34" spans="1:2" s="1" customFormat="1" ht="17.55" customHeight="1">
      <c r="A34" s="14" t="s">
        <v>32</v>
      </c>
      <c r="B34" s="15">
        <v>0</v>
      </c>
    </row>
    <row r="35" spans="1:2" s="1" customFormat="1" ht="17.55" customHeight="1">
      <c r="A35" s="14" t="s">
        <v>33</v>
      </c>
      <c r="B35" s="15">
        <v>0</v>
      </c>
    </row>
    <row r="36" spans="1:2" s="1" customFormat="1" ht="17.55" customHeight="1">
      <c r="A36" s="14" t="s">
        <v>34</v>
      </c>
      <c r="B36" s="15">
        <v>0</v>
      </c>
    </row>
    <row r="37" spans="1:2" s="1" customFormat="1" ht="17.55" customHeight="1">
      <c r="A37" s="14" t="s">
        <v>35</v>
      </c>
      <c r="B37" s="15">
        <v>23</v>
      </c>
    </row>
    <row r="38" spans="1:2" s="1" customFormat="1" ht="17.55" customHeight="1">
      <c r="A38" s="14" t="s">
        <v>36</v>
      </c>
      <c r="B38" s="15">
        <v>9</v>
      </c>
    </row>
    <row r="39" spans="1:2" s="1" customFormat="1" ht="17.55" customHeight="1">
      <c r="A39" s="14" t="s">
        <v>37</v>
      </c>
      <c r="B39" s="15">
        <v>0</v>
      </c>
    </row>
    <row r="40" spans="1:2" s="1" customFormat="1" ht="17.55" customHeight="1">
      <c r="A40" s="14" t="s">
        <v>38</v>
      </c>
      <c r="B40" s="15">
        <v>7552</v>
      </c>
    </row>
    <row r="41" spans="1:2" s="1" customFormat="1" ht="17.55" customHeight="1">
      <c r="A41" s="14" t="s">
        <v>39</v>
      </c>
      <c r="B41" s="15">
        <v>0</v>
      </c>
    </row>
    <row r="42" spans="1:2" s="1" customFormat="1" ht="17.55" customHeight="1">
      <c r="A42" s="14" t="s">
        <v>40</v>
      </c>
      <c r="B42" s="15">
        <v>0</v>
      </c>
    </row>
    <row r="43" spans="1:2" s="1" customFormat="1" ht="17.55" customHeight="1">
      <c r="A43" s="14" t="s">
        <v>41</v>
      </c>
      <c r="B43" s="15">
        <v>0</v>
      </c>
    </row>
    <row r="44" spans="1:2" s="1" customFormat="1" ht="17.55" customHeight="1">
      <c r="A44" s="14" t="s">
        <v>42</v>
      </c>
      <c r="B44" s="15">
        <v>0</v>
      </c>
    </row>
    <row r="45" spans="1:2" s="1" customFormat="1" ht="17.55" customHeight="1">
      <c r="A45" s="14" t="s">
        <v>43</v>
      </c>
      <c r="B45" s="15">
        <v>0</v>
      </c>
    </row>
    <row r="46" spans="1:2" s="1" customFormat="1" ht="17.55" customHeight="1">
      <c r="A46" s="14" t="s">
        <v>44</v>
      </c>
      <c r="B46" s="15">
        <v>0</v>
      </c>
    </row>
    <row r="47" spans="1:2" s="1" customFormat="1" ht="17.55" customHeight="1">
      <c r="A47" s="14" t="s">
        <v>45</v>
      </c>
      <c r="B47" s="15">
        <v>0</v>
      </c>
    </row>
    <row r="48" spans="1:2" s="1" customFormat="1" ht="17.55" customHeight="1">
      <c r="A48" s="14" t="s">
        <v>46</v>
      </c>
      <c r="B48" s="15">
        <v>0</v>
      </c>
    </row>
    <row r="49" spans="1:2" s="1" customFormat="1" ht="17.55" customHeight="1">
      <c r="A49" s="14" t="s">
        <v>47</v>
      </c>
      <c r="B49" s="15">
        <v>0</v>
      </c>
    </row>
    <row r="50" spans="1:2" s="1" customFormat="1" ht="17.55" customHeight="1">
      <c r="A50" s="14" t="s">
        <v>48</v>
      </c>
      <c r="B50" s="15">
        <v>0</v>
      </c>
    </row>
    <row r="51" spans="1:2" s="1" customFormat="1" ht="17.55" customHeight="1">
      <c r="A51" s="14" t="s">
        <v>49</v>
      </c>
      <c r="B51" s="15">
        <v>0</v>
      </c>
    </row>
    <row r="52" spans="1:2" s="1" customFormat="1" ht="17.55" customHeight="1">
      <c r="A52" s="14" t="s">
        <v>50</v>
      </c>
      <c r="B52" s="15">
        <v>0</v>
      </c>
    </row>
    <row r="53" spans="1:2" s="1" customFormat="1" ht="17.55" customHeight="1">
      <c r="A53" s="14" t="s">
        <v>51</v>
      </c>
      <c r="B53" s="15">
        <v>0</v>
      </c>
    </row>
    <row r="54" spans="1:2" s="1" customFormat="1" ht="17.55" customHeight="1">
      <c r="A54" s="14" t="s">
        <v>52</v>
      </c>
      <c r="B54" s="15">
        <v>0</v>
      </c>
    </row>
    <row r="55" spans="1:2" s="1" customFormat="1" ht="17.55" customHeight="1">
      <c r="A55" s="14" t="s">
        <v>53</v>
      </c>
      <c r="B55" s="15">
        <v>0</v>
      </c>
    </row>
    <row r="56" spans="1:2" s="1" customFormat="1" ht="17.55" customHeight="1">
      <c r="A56" s="14" t="s">
        <v>54</v>
      </c>
      <c r="B56" s="15">
        <v>0</v>
      </c>
    </row>
    <row r="57" spans="1:2" s="1" customFormat="1" ht="17.55" customHeight="1">
      <c r="A57" s="14" t="s">
        <v>55</v>
      </c>
      <c r="B57" s="15">
        <v>0</v>
      </c>
    </row>
    <row r="58" spans="1:2" s="1" customFormat="1" ht="17.55" customHeight="1">
      <c r="A58" s="14" t="s">
        <v>56</v>
      </c>
      <c r="B58" s="15">
        <v>0</v>
      </c>
    </row>
    <row r="59" spans="1:2" s="1" customFormat="1" ht="17.55" customHeight="1">
      <c r="A59" s="14" t="s">
        <v>57</v>
      </c>
      <c r="B59" s="15">
        <v>0</v>
      </c>
    </row>
    <row r="60" spans="1:2" s="1" customFormat="1" ht="17.55" customHeight="1">
      <c r="A60" s="14" t="s">
        <v>58</v>
      </c>
      <c r="B60" s="15">
        <v>0</v>
      </c>
    </row>
    <row r="61" spans="1:2" s="1" customFormat="1" ht="17.55" customHeight="1">
      <c r="A61" s="14" t="s">
        <v>59</v>
      </c>
      <c r="B61" s="15">
        <v>0</v>
      </c>
    </row>
    <row r="62" spans="1:2" s="1" customFormat="1" ht="17.55" customHeight="1">
      <c r="A62" s="14" t="s">
        <v>60</v>
      </c>
      <c r="B62" s="15">
        <v>0</v>
      </c>
    </row>
    <row r="63" spans="1:2" s="1" customFormat="1" ht="17.55" customHeight="1">
      <c r="A63" s="14" t="s">
        <v>61</v>
      </c>
      <c r="B63" s="15">
        <v>0</v>
      </c>
    </row>
    <row r="64" spans="1:2" s="1" customFormat="1" ht="17.55" customHeight="1">
      <c r="A64" s="14" t="s">
        <v>62</v>
      </c>
      <c r="B64" s="15">
        <v>0</v>
      </c>
    </row>
    <row r="65" spans="1:2" s="1" customFormat="1" ht="17.55" customHeight="1">
      <c r="A65" s="14" t="s">
        <v>63</v>
      </c>
      <c r="B65" s="15">
        <v>0</v>
      </c>
    </row>
    <row r="66" spans="1:2" s="1" customFormat="1" ht="17.55" customHeight="1">
      <c r="A66" s="14" t="s">
        <v>64</v>
      </c>
      <c r="B66" s="15">
        <v>0</v>
      </c>
    </row>
    <row r="67" spans="1:2" s="1" customFormat="1" ht="17.55" customHeight="1">
      <c r="A67" s="14" t="s">
        <v>65</v>
      </c>
      <c r="B67" s="15">
        <v>0</v>
      </c>
    </row>
    <row r="68" spans="1:2" s="1" customFormat="1" ht="17.55" customHeight="1">
      <c r="A68" s="14" t="s">
        <v>66</v>
      </c>
      <c r="B68" s="15">
        <v>0</v>
      </c>
    </row>
    <row r="69" spans="1:2" s="1" customFormat="1" ht="17.55" customHeight="1">
      <c r="A69" s="14" t="s">
        <v>67</v>
      </c>
      <c r="B69" s="15">
        <v>0</v>
      </c>
    </row>
    <row r="70" spans="1:2" s="1" customFormat="1" ht="17.55" customHeight="1">
      <c r="A70" s="14" t="s">
        <v>68</v>
      </c>
      <c r="B70" s="15">
        <v>0</v>
      </c>
    </row>
    <row r="71" spans="1:2" s="1" customFormat="1" ht="17.55" customHeight="1">
      <c r="A71" s="14" t="s">
        <v>69</v>
      </c>
      <c r="B71" s="15">
        <v>0</v>
      </c>
    </row>
    <row r="72" spans="1:2" s="1" customFormat="1" ht="17.55" customHeight="1">
      <c r="A72" s="14" t="s">
        <v>70</v>
      </c>
      <c r="B72" s="15">
        <v>0</v>
      </c>
    </row>
    <row r="73" spans="1:2" s="1" customFormat="1" ht="17.55" customHeight="1">
      <c r="A73" s="14" t="s">
        <v>71</v>
      </c>
      <c r="B73" s="15">
        <v>0</v>
      </c>
    </row>
    <row r="74" spans="1:2" s="1" customFormat="1" ht="17.55" customHeight="1">
      <c r="A74" s="14" t="s">
        <v>72</v>
      </c>
      <c r="B74" s="15">
        <v>0</v>
      </c>
    </row>
    <row r="75" spans="1:2" s="1" customFormat="1" ht="17.55" customHeight="1">
      <c r="A75" s="14" t="s">
        <v>73</v>
      </c>
      <c r="B75" s="15">
        <v>0</v>
      </c>
    </row>
    <row r="76" spans="1:2" s="1" customFormat="1" ht="17.55" customHeight="1">
      <c r="A76" s="14" t="s">
        <v>74</v>
      </c>
      <c r="B76" s="15">
        <v>5</v>
      </c>
    </row>
    <row r="77" spans="1:2" s="1" customFormat="1" ht="17.55" customHeight="1">
      <c r="A77" s="14" t="s">
        <v>75</v>
      </c>
      <c r="B77" s="15">
        <v>683</v>
      </c>
    </row>
    <row r="78" spans="1:2" s="1" customFormat="1" ht="17.55" customHeight="1">
      <c r="A78" s="14" t="s">
        <v>76</v>
      </c>
      <c r="B78" s="15">
        <v>4552</v>
      </c>
    </row>
    <row r="79" spans="1:2" s="1" customFormat="1" ht="17.55" customHeight="1">
      <c r="A79" s="14" t="s">
        <v>77</v>
      </c>
      <c r="B79" s="15">
        <v>0</v>
      </c>
    </row>
    <row r="80" spans="1:2" s="1" customFormat="1" ht="17.55" customHeight="1">
      <c r="A80" s="14" t="s">
        <v>78</v>
      </c>
      <c r="B80" s="15">
        <v>4552</v>
      </c>
    </row>
    <row r="81" spans="1:2" s="1" customFormat="1" ht="17.55" customHeight="1">
      <c r="A81" s="14" t="s">
        <v>79</v>
      </c>
      <c r="B81" s="15">
        <v>0</v>
      </c>
    </row>
    <row r="82" spans="1:2" s="1" customFormat="1" ht="17.55" customHeight="1">
      <c r="A82" s="14" t="s">
        <v>80</v>
      </c>
      <c r="B82" s="15">
        <v>9</v>
      </c>
    </row>
    <row r="83" spans="1:2" s="1" customFormat="1" ht="17.55" customHeight="1">
      <c r="A83" s="14" t="s">
        <v>81</v>
      </c>
      <c r="B83" s="15">
        <v>9</v>
      </c>
    </row>
    <row r="84" spans="1:2" s="1" customFormat="1" ht="17.55" customHeight="1">
      <c r="A84" s="14" t="s">
        <v>82</v>
      </c>
      <c r="B84" s="15">
        <v>2279</v>
      </c>
    </row>
    <row r="85" spans="1:2" s="1" customFormat="1" ht="17.55" customHeight="1">
      <c r="A85" s="14" t="s">
        <v>83</v>
      </c>
      <c r="B85" s="15">
        <v>3</v>
      </c>
    </row>
    <row r="86" spans="1:2" s="1" customFormat="1" ht="17.55" customHeight="1">
      <c r="A86" s="14" t="s">
        <v>84</v>
      </c>
      <c r="B86" s="15">
        <v>1</v>
      </c>
    </row>
    <row r="87" spans="1:2" s="1" customFormat="1" ht="17.55" customHeight="1">
      <c r="A87" s="14" t="s">
        <v>85</v>
      </c>
      <c r="B87" s="15">
        <v>0</v>
      </c>
    </row>
    <row r="88" spans="1:2" s="1" customFormat="1" ht="17.55" customHeight="1">
      <c r="A88" s="14" t="s">
        <v>86</v>
      </c>
      <c r="B88" s="15">
        <v>1</v>
      </c>
    </row>
    <row r="89" spans="1:2" s="1" customFormat="1" ht="17.55" customHeight="1">
      <c r="A89" s="14" t="s">
        <v>87</v>
      </c>
      <c r="B89" s="15">
        <v>0</v>
      </c>
    </row>
    <row r="90" spans="1:2" s="1" customFormat="1" ht="17.55" customHeight="1">
      <c r="A90" s="14" t="s">
        <v>88</v>
      </c>
      <c r="B90" s="15">
        <v>0</v>
      </c>
    </row>
    <row r="91" spans="1:2" s="1" customFormat="1" ht="17.55" customHeight="1">
      <c r="A91" s="14" t="s">
        <v>89</v>
      </c>
      <c r="B91" s="15">
        <v>0</v>
      </c>
    </row>
    <row r="92" spans="1:2" s="1" customFormat="1" ht="17.55" customHeight="1">
      <c r="A92" s="14" t="s">
        <v>90</v>
      </c>
      <c r="B92" s="15">
        <v>0</v>
      </c>
    </row>
    <row r="93" spans="1:2" s="1" customFormat="1" ht="17.55" customHeight="1">
      <c r="A93" s="14" t="s">
        <v>91</v>
      </c>
      <c r="B93" s="15">
        <v>0</v>
      </c>
    </row>
    <row r="94" spans="1:2" s="1" customFormat="1" ht="17.55" customHeight="1">
      <c r="A94" s="14" t="s">
        <v>92</v>
      </c>
      <c r="B94" s="15">
        <v>0</v>
      </c>
    </row>
    <row r="95" spans="1:2" s="1" customFormat="1" ht="17.55" customHeight="1">
      <c r="A95" s="14" t="s">
        <v>93</v>
      </c>
      <c r="B95" s="15">
        <v>0</v>
      </c>
    </row>
    <row r="96" spans="1:2" s="1" customFormat="1" ht="17.55" customHeight="1">
      <c r="A96" s="14" t="s">
        <v>94</v>
      </c>
      <c r="B96" s="15">
        <v>0</v>
      </c>
    </row>
    <row r="97" spans="1:2" s="1" customFormat="1" ht="17.55" customHeight="1">
      <c r="A97" s="14" t="s">
        <v>95</v>
      </c>
      <c r="B97" s="15">
        <v>0</v>
      </c>
    </row>
    <row r="98" spans="1:2" s="1" customFormat="1" ht="17.55" customHeight="1">
      <c r="A98" s="14" t="s">
        <v>96</v>
      </c>
      <c r="B98" s="15">
        <v>0</v>
      </c>
    </row>
    <row r="99" spans="1:2" s="1" customFormat="1" ht="17.55" customHeight="1">
      <c r="A99" s="14" t="s">
        <v>97</v>
      </c>
      <c r="B99" s="15">
        <v>0</v>
      </c>
    </row>
    <row r="100" spans="1:2" s="1" customFormat="1" ht="17.55" customHeight="1">
      <c r="A100" s="14" t="s">
        <v>98</v>
      </c>
      <c r="B100" s="15">
        <v>0</v>
      </c>
    </row>
    <row r="101" spans="1:2" s="1" customFormat="1" ht="17.55" customHeight="1">
      <c r="A101" s="14" t="s">
        <v>99</v>
      </c>
      <c r="B101" s="15">
        <v>0</v>
      </c>
    </row>
    <row r="102" spans="1:2" s="1" customFormat="1" ht="17.55" customHeight="1">
      <c r="A102" s="14" t="s">
        <v>85</v>
      </c>
      <c r="B102" s="15">
        <v>0</v>
      </c>
    </row>
    <row r="103" spans="1:2" s="1" customFormat="1" ht="17.55" customHeight="1">
      <c r="A103" s="14" t="s">
        <v>86</v>
      </c>
      <c r="B103" s="15">
        <v>0</v>
      </c>
    </row>
    <row r="104" spans="1:2" s="1" customFormat="1" ht="17.55" customHeight="1">
      <c r="A104" s="14" t="s">
        <v>87</v>
      </c>
      <c r="B104" s="15">
        <v>0</v>
      </c>
    </row>
    <row r="105" spans="1:2" s="1" customFormat="1" ht="17.55" customHeight="1">
      <c r="A105" s="14" t="s">
        <v>88</v>
      </c>
      <c r="B105" s="15">
        <v>0</v>
      </c>
    </row>
    <row r="106" spans="1:2" s="1" customFormat="1" ht="17.55" customHeight="1">
      <c r="A106" s="14" t="s">
        <v>100</v>
      </c>
      <c r="B106" s="15">
        <v>0</v>
      </c>
    </row>
    <row r="107" spans="1:2" s="1" customFormat="1" ht="17.55" customHeight="1">
      <c r="A107" s="14" t="s">
        <v>90</v>
      </c>
      <c r="B107" s="15">
        <v>0</v>
      </c>
    </row>
    <row r="108" spans="1:2" s="1" customFormat="1" ht="17.55" customHeight="1">
      <c r="A108" s="14" t="s">
        <v>91</v>
      </c>
      <c r="B108" s="15">
        <v>0</v>
      </c>
    </row>
    <row r="109" spans="1:2" s="1" customFormat="1" ht="17.55" customHeight="1">
      <c r="A109" s="14" t="s">
        <v>92</v>
      </c>
      <c r="B109" s="15">
        <v>0</v>
      </c>
    </row>
    <row r="110" spans="1:2" s="1" customFormat="1" ht="17.55" customHeight="1">
      <c r="A110" s="14" t="s">
        <v>93</v>
      </c>
      <c r="B110" s="15">
        <v>0</v>
      </c>
    </row>
    <row r="111" spans="1:2" s="1" customFormat="1" ht="17.55" customHeight="1">
      <c r="A111" s="14" t="s">
        <v>101</v>
      </c>
      <c r="B111" s="15">
        <v>0</v>
      </c>
    </row>
    <row r="112" spans="1:2" s="1" customFormat="1" ht="17.55" customHeight="1">
      <c r="A112" s="14" t="s">
        <v>95</v>
      </c>
      <c r="B112" s="15">
        <v>0</v>
      </c>
    </row>
    <row r="113" spans="1:2" s="1" customFormat="1" ht="17.55" customHeight="1">
      <c r="A113" s="14" t="s">
        <v>96</v>
      </c>
      <c r="B113" s="15">
        <v>0</v>
      </c>
    </row>
    <row r="114" spans="1:2" s="1" customFormat="1" ht="17.55" customHeight="1">
      <c r="A114" s="14" t="s">
        <v>97</v>
      </c>
      <c r="B114" s="15">
        <v>0</v>
      </c>
    </row>
    <row r="115" spans="1:2" s="1" customFormat="1" ht="17.55" customHeight="1">
      <c r="A115" s="14" t="s">
        <v>98</v>
      </c>
      <c r="B115" s="15">
        <v>0</v>
      </c>
    </row>
    <row r="116" spans="1:2" s="1" customFormat="1" ht="17.55" customHeight="1">
      <c r="A116" s="14" t="s">
        <v>102</v>
      </c>
      <c r="B116" s="15">
        <v>0</v>
      </c>
    </row>
    <row r="117" spans="1:2" s="1" customFormat="1" ht="17.55" customHeight="1">
      <c r="A117" s="14" t="s">
        <v>103</v>
      </c>
      <c r="B117" s="15">
        <v>0</v>
      </c>
    </row>
    <row r="118" spans="1:2" s="1" customFormat="1" ht="17.55" customHeight="1">
      <c r="A118" s="14" t="s">
        <v>104</v>
      </c>
      <c r="B118" s="15">
        <v>0</v>
      </c>
    </row>
    <row r="119" spans="1:2" s="1" customFormat="1" ht="17.55" customHeight="1">
      <c r="A119" s="14" t="s">
        <v>105</v>
      </c>
      <c r="B119" s="15">
        <v>0</v>
      </c>
    </row>
    <row r="120" spans="1:2" s="1" customFormat="1" ht="17.55" customHeight="1">
      <c r="A120" s="14" t="s">
        <v>106</v>
      </c>
      <c r="B120" s="15">
        <v>0</v>
      </c>
    </row>
    <row r="121" spans="1:2" s="1" customFormat="1" ht="17.55" customHeight="1">
      <c r="A121" s="14" t="s">
        <v>107</v>
      </c>
      <c r="B121" s="15">
        <v>0</v>
      </c>
    </row>
    <row r="122" spans="1:2" s="1" customFormat="1" ht="17.55" customHeight="1">
      <c r="A122" s="14" t="s">
        <v>103</v>
      </c>
      <c r="B122" s="15">
        <v>0</v>
      </c>
    </row>
    <row r="123" spans="1:2" s="1" customFormat="1" ht="17.55" customHeight="1">
      <c r="A123" s="14" t="s">
        <v>104</v>
      </c>
      <c r="B123" s="15">
        <v>0</v>
      </c>
    </row>
    <row r="124" spans="1:2" s="1" customFormat="1" ht="17.55" customHeight="1">
      <c r="A124" s="14" t="s">
        <v>105</v>
      </c>
      <c r="B124" s="15">
        <v>0</v>
      </c>
    </row>
    <row r="125" spans="1:2" s="1" customFormat="1" ht="17.55" customHeight="1">
      <c r="A125" s="14" t="s">
        <v>106</v>
      </c>
      <c r="B125" s="15">
        <v>0</v>
      </c>
    </row>
    <row r="126" spans="1:2" s="1" customFormat="1" ht="17.55" customHeight="1">
      <c r="A126" s="14" t="s">
        <v>108</v>
      </c>
      <c r="B126" s="15">
        <v>20</v>
      </c>
    </row>
    <row r="127" spans="1:2" s="1" customFormat="1" ht="17.55" customHeight="1">
      <c r="A127" s="14" t="s">
        <v>109</v>
      </c>
      <c r="B127" s="15">
        <v>20</v>
      </c>
    </row>
    <row r="128" spans="1:2" s="1" customFormat="1" ht="17.55" customHeight="1">
      <c r="A128" s="14" t="s">
        <v>110</v>
      </c>
      <c r="B128" s="15">
        <v>0</v>
      </c>
    </row>
    <row r="129" spans="1:2" s="1" customFormat="1" ht="17.55" customHeight="1">
      <c r="A129" s="14" t="s">
        <v>111</v>
      </c>
      <c r="B129" s="15">
        <v>0</v>
      </c>
    </row>
    <row r="130" spans="1:2" s="1" customFormat="1" ht="17.55" customHeight="1">
      <c r="A130" s="14" t="s">
        <v>112</v>
      </c>
      <c r="B130" s="15">
        <v>0</v>
      </c>
    </row>
    <row r="131" spans="1:2" s="1" customFormat="1" ht="17.55" customHeight="1">
      <c r="A131" s="14" t="s">
        <v>113</v>
      </c>
      <c r="B131" s="15">
        <v>0</v>
      </c>
    </row>
    <row r="132" spans="1:2" s="1" customFormat="1" ht="17.55" customHeight="1">
      <c r="A132" s="14" t="s">
        <v>114</v>
      </c>
      <c r="B132" s="15">
        <v>0</v>
      </c>
    </row>
    <row r="133" spans="1:2" s="1" customFormat="1" ht="17.55" customHeight="1">
      <c r="A133" s="14" t="s">
        <v>115</v>
      </c>
      <c r="B133" s="15">
        <v>0</v>
      </c>
    </row>
    <row r="134" spans="1:2" s="1" customFormat="1" ht="17.55" customHeight="1">
      <c r="A134" s="14" t="s">
        <v>116</v>
      </c>
      <c r="B134" s="15">
        <v>0</v>
      </c>
    </row>
    <row r="135" spans="1:2" s="1" customFormat="1" ht="17.55" customHeight="1">
      <c r="A135" s="14" t="s">
        <v>117</v>
      </c>
      <c r="B135" s="15">
        <v>0</v>
      </c>
    </row>
    <row r="136" spans="1:2" s="1" customFormat="1" ht="17.55" customHeight="1">
      <c r="A136" s="14" t="s">
        <v>118</v>
      </c>
      <c r="B136" s="15">
        <v>0</v>
      </c>
    </row>
    <row r="137" spans="1:2" s="1" customFormat="1" ht="17.55" customHeight="1">
      <c r="A137" s="14" t="s">
        <v>119</v>
      </c>
      <c r="B137" s="15">
        <v>0</v>
      </c>
    </row>
    <row r="138" spans="1:2" s="1" customFormat="1" ht="17.55" customHeight="1">
      <c r="A138" s="14" t="s">
        <v>120</v>
      </c>
      <c r="B138" s="15">
        <v>0</v>
      </c>
    </row>
    <row r="139" spans="1:2" s="1" customFormat="1" ht="17.55" customHeight="1">
      <c r="A139" s="14" t="s">
        <v>121</v>
      </c>
      <c r="B139" s="15">
        <v>0</v>
      </c>
    </row>
    <row r="140" spans="1:2" s="1" customFormat="1" ht="17.55" customHeight="1">
      <c r="A140" s="14" t="s">
        <v>122</v>
      </c>
      <c r="B140" s="15">
        <v>0</v>
      </c>
    </row>
    <row r="141" spans="1:2" s="1" customFormat="1" ht="17.55" customHeight="1">
      <c r="A141" s="14" t="s">
        <v>123</v>
      </c>
      <c r="B141" s="15">
        <v>0</v>
      </c>
    </row>
    <row r="142" spans="1:2" s="1" customFormat="1" ht="17.55" customHeight="1">
      <c r="A142" s="14" t="s">
        <v>124</v>
      </c>
      <c r="B142" s="15">
        <v>0</v>
      </c>
    </row>
    <row r="143" spans="1:2" s="1" customFormat="1" ht="17.55" customHeight="1">
      <c r="A143" s="14" t="s">
        <v>125</v>
      </c>
      <c r="B143" s="15">
        <v>0</v>
      </c>
    </row>
    <row r="144" spans="1:2" s="1" customFormat="1" ht="17.55" customHeight="1">
      <c r="A144" s="14" t="s">
        <v>126</v>
      </c>
      <c r="B144" s="15">
        <v>0</v>
      </c>
    </row>
    <row r="145" spans="1:2" s="1" customFormat="1" ht="17.55" customHeight="1">
      <c r="A145" s="14" t="s">
        <v>127</v>
      </c>
      <c r="B145" s="15">
        <v>0</v>
      </c>
    </row>
    <row r="146" spans="1:2" s="1" customFormat="1" ht="17.55" customHeight="1">
      <c r="A146" s="14" t="s">
        <v>128</v>
      </c>
      <c r="B146" s="15">
        <v>0</v>
      </c>
    </row>
    <row r="147" spans="1:2" s="1" customFormat="1" ht="17.55" customHeight="1">
      <c r="A147" s="14" t="s">
        <v>129</v>
      </c>
      <c r="B147" s="15">
        <v>0</v>
      </c>
    </row>
    <row r="148" spans="1:2" s="1" customFormat="1" ht="17.55" customHeight="1">
      <c r="A148" s="14" t="s">
        <v>130</v>
      </c>
      <c r="B148" s="15">
        <v>0</v>
      </c>
    </row>
    <row r="149" spans="1:2" s="1" customFormat="1" ht="17.55" customHeight="1">
      <c r="A149" s="14" t="s">
        <v>131</v>
      </c>
      <c r="B149" s="15">
        <v>0</v>
      </c>
    </row>
    <row r="150" spans="1:2" s="1" customFormat="1" ht="17.55" customHeight="1">
      <c r="A150" s="14" t="s">
        <v>132</v>
      </c>
      <c r="B150" s="15">
        <v>0</v>
      </c>
    </row>
    <row r="151" spans="1:2" s="1" customFormat="1" ht="17.55" customHeight="1">
      <c r="A151" s="14" t="s">
        <v>133</v>
      </c>
      <c r="B151" s="15">
        <v>0</v>
      </c>
    </row>
    <row r="152" spans="1:2" s="1" customFormat="1" ht="17.55" customHeight="1">
      <c r="A152" s="14" t="s">
        <v>134</v>
      </c>
      <c r="B152" s="15">
        <v>0</v>
      </c>
    </row>
    <row r="153" spans="1:2" s="1" customFormat="1" ht="17.55" customHeight="1">
      <c r="A153" s="14" t="s">
        <v>135</v>
      </c>
      <c r="B153" s="15">
        <v>0</v>
      </c>
    </row>
    <row r="154" spans="1:2" s="1" customFormat="1" ht="17.55" customHeight="1">
      <c r="A154" s="14" t="s">
        <v>136</v>
      </c>
      <c r="B154" s="15">
        <v>0</v>
      </c>
    </row>
    <row r="155" spans="1:2" s="1" customFormat="1" ht="17.55" customHeight="1">
      <c r="A155" s="14" t="s">
        <v>137</v>
      </c>
      <c r="B155" s="15">
        <v>0</v>
      </c>
    </row>
    <row r="156" spans="1:2" s="1" customFormat="1" ht="17.55" customHeight="1">
      <c r="A156" s="14" t="s">
        <v>138</v>
      </c>
      <c r="B156" s="15">
        <v>0</v>
      </c>
    </row>
    <row r="157" spans="1:2" s="1" customFormat="1" ht="17.55" customHeight="1">
      <c r="A157" s="14" t="s">
        <v>139</v>
      </c>
      <c r="B157" s="15">
        <v>0</v>
      </c>
    </row>
    <row r="158" spans="1:2" s="1" customFormat="1" ht="17.55" customHeight="1">
      <c r="A158" s="14" t="s">
        <v>140</v>
      </c>
      <c r="B158" s="15">
        <v>0</v>
      </c>
    </row>
    <row r="159" spans="1:2" s="1" customFormat="1" ht="17.55" customHeight="1">
      <c r="A159" s="14" t="s">
        <v>141</v>
      </c>
      <c r="B159" s="15">
        <v>0</v>
      </c>
    </row>
    <row r="160" spans="1:2" s="1" customFormat="1" ht="17.55" customHeight="1">
      <c r="A160" s="14" t="s">
        <v>142</v>
      </c>
      <c r="B160" s="15">
        <v>0</v>
      </c>
    </row>
    <row r="161" spans="1:2" s="1" customFormat="1" ht="17.55" customHeight="1">
      <c r="A161" s="14" t="s">
        <v>143</v>
      </c>
      <c r="B161" s="15">
        <v>0</v>
      </c>
    </row>
    <row r="162" spans="1:2" s="1" customFormat="1" ht="17.55" customHeight="1">
      <c r="A162" s="14" t="s">
        <v>144</v>
      </c>
      <c r="B162" s="15">
        <v>0</v>
      </c>
    </row>
    <row r="163" spans="1:2" s="1" customFormat="1" ht="17.55" customHeight="1">
      <c r="A163" s="14" t="s">
        <v>145</v>
      </c>
      <c r="B163" s="15">
        <v>0</v>
      </c>
    </row>
    <row r="164" spans="1:2" s="1" customFormat="1" ht="17.55" customHeight="1">
      <c r="A164" s="14" t="s">
        <v>146</v>
      </c>
      <c r="B164" s="15">
        <v>0</v>
      </c>
    </row>
    <row r="165" spans="1:2" s="1" customFormat="1" ht="17.55" customHeight="1">
      <c r="A165" s="14" t="s">
        <v>147</v>
      </c>
      <c r="B165" s="15">
        <v>0</v>
      </c>
    </row>
    <row r="166" spans="1:2" s="1" customFormat="1" ht="17.55" customHeight="1">
      <c r="A166" s="14" t="s">
        <v>148</v>
      </c>
      <c r="B166" s="15">
        <v>0</v>
      </c>
    </row>
    <row r="167" spans="1:2" s="1" customFormat="1" ht="17.55" customHeight="1">
      <c r="A167" s="14" t="s">
        <v>149</v>
      </c>
      <c r="B167" s="15">
        <v>0</v>
      </c>
    </row>
    <row r="168" spans="1:2" s="1" customFormat="1" ht="17.55" customHeight="1">
      <c r="A168" s="14" t="s">
        <v>150</v>
      </c>
      <c r="B168" s="15">
        <v>0</v>
      </c>
    </row>
    <row r="169" spans="1:2" s="1" customFormat="1" ht="17.55" customHeight="1">
      <c r="A169" s="14" t="s">
        <v>151</v>
      </c>
      <c r="B169" s="15">
        <v>0</v>
      </c>
    </row>
    <row r="170" spans="1:2" s="1" customFormat="1" ht="17.55" customHeight="1">
      <c r="A170" s="14" t="s">
        <v>152</v>
      </c>
      <c r="B170" s="15">
        <v>0</v>
      </c>
    </row>
    <row r="171" spans="1:2" s="1" customFormat="1" ht="17.55" customHeight="1">
      <c r="A171" s="14" t="s">
        <v>153</v>
      </c>
      <c r="B171" s="15">
        <v>0</v>
      </c>
    </row>
    <row r="172" spans="1:2" s="1" customFormat="1" ht="17.55" customHeight="1">
      <c r="A172" s="14" t="s">
        <v>154</v>
      </c>
      <c r="B172" s="15">
        <v>0</v>
      </c>
    </row>
    <row r="173" spans="1:2" s="1" customFormat="1" ht="17.55" customHeight="1">
      <c r="A173" s="14" t="s">
        <v>155</v>
      </c>
      <c r="B173" s="15">
        <v>0</v>
      </c>
    </row>
    <row r="174" spans="1:2" s="1" customFormat="1" ht="17.55" customHeight="1">
      <c r="A174" s="14" t="s">
        <v>156</v>
      </c>
      <c r="B174" s="15">
        <v>0</v>
      </c>
    </row>
    <row r="175" spans="1:2" s="1" customFormat="1" ht="17.55" customHeight="1">
      <c r="A175" s="14" t="s">
        <v>157</v>
      </c>
      <c r="B175" s="15">
        <v>0</v>
      </c>
    </row>
    <row r="176" spans="1:2" s="1" customFormat="1" ht="17.55" customHeight="1">
      <c r="A176" s="14" t="s">
        <v>158</v>
      </c>
      <c r="B176" s="15">
        <v>0</v>
      </c>
    </row>
    <row r="177" spans="1:2" s="1" customFormat="1" ht="17.55" customHeight="1">
      <c r="A177" s="14" t="s">
        <v>159</v>
      </c>
      <c r="B177" s="15">
        <v>0</v>
      </c>
    </row>
    <row r="178" spans="1:2" s="1" customFormat="1" ht="17.55" customHeight="1">
      <c r="A178" s="14" t="s">
        <v>160</v>
      </c>
      <c r="B178" s="15">
        <v>0</v>
      </c>
    </row>
    <row r="179" spans="1:2" s="1" customFormat="1" ht="17.55" customHeight="1">
      <c r="A179" s="14" t="s">
        <v>161</v>
      </c>
      <c r="B179" s="15">
        <v>2684</v>
      </c>
    </row>
    <row r="180" spans="1:2" s="1" customFormat="1" ht="17.55" customHeight="1">
      <c r="A180" s="14" t="s">
        <v>162</v>
      </c>
      <c r="B180" s="15">
        <v>2682</v>
      </c>
    </row>
    <row r="181" spans="1:2" s="1" customFormat="1" ht="17.55" customHeight="1">
      <c r="A181" s="14" t="s">
        <v>163</v>
      </c>
      <c r="B181" s="15">
        <v>0</v>
      </c>
    </row>
    <row r="182" spans="1:2" s="1" customFormat="1" ht="17.55" customHeight="1">
      <c r="A182" s="14" t="s">
        <v>164</v>
      </c>
      <c r="B182" s="15">
        <v>2682</v>
      </c>
    </row>
    <row r="183" spans="1:2" s="1" customFormat="1" ht="17.55" customHeight="1">
      <c r="A183" s="14" t="s">
        <v>165</v>
      </c>
      <c r="B183" s="15">
        <v>2</v>
      </c>
    </row>
    <row r="184" spans="1:2" s="1" customFormat="1" ht="17.55" customHeight="1">
      <c r="A184" s="14" t="s">
        <v>166</v>
      </c>
      <c r="B184" s="15">
        <v>1729</v>
      </c>
    </row>
    <row r="185" spans="1:2" s="1" customFormat="1" ht="17.55" customHeight="1">
      <c r="A185" s="14" t="s">
        <v>167</v>
      </c>
      <c r="B185" s="15">
        <v>335</v>
      </c>
    </row>
    <row r="186" spans="1:2" s="1" customFormat="1" ht="17.55" customHeight="1">
      <c r="A186" s="14" t="s">
        <v>168</v>
      </c>
      <c r="B186" s="15">
        <v>1393</v>
      </c>
    </row>
    <row r="187" spans="1:2" s="1" customFormat="1" ht="17.55" customHeight="1">
      <c r="A187" s="14" t="s">
        <v>169</v>
      </c>
      <c r="B187" s="15">
        <v>1</v>
      </c>
    </row>
    <row r="188" spans="1:2" s="1" customFormat="1" ht="17.55" customHeight="1">
      <c r="A188" s="14" t="s">
        <v>170</v>
      </c>
      <c r="B188" s="15">
        <v>3163</v>
      </c>
    </row>
    <row r="189" spans="1:2" s="1" customFormat="1" ht="17.55" customHeight="1">
      <c r="A189" s="14" t="s">
        <v>171</v>
      </c>
      <c r="B189" s="15">
        <v>218</v>
      </c>
    </row>
    <row r="190" spans="1:2" s="1" customFormat="1" ht="17.55" customHeight="1">
      <c r="A190" s="14" t="s">
        <v>172</v>
      </c>
      <c r="B190" s="15">
        <v>0</v>
      </c>
    </row>
    <row r="191" spans="1:2" s="1" customFormat="1" ht="17.55" customHeight="1">
      <c r="A191" s="14" t="s">
        <v>173</v>
      </c>
      <c r="B191" s="15">
        <v>218</v>
      </c>
    </row>
    <row r="192" spans="1:2" s="1" customFormat="1" ht="17.55" customHeight="1">
      <c r="A192" s="14" t="s">
        <v>174</v>
      </c>
      <c r="B192" s="15">
        <v>18</v>
      </c>
    </row>
    <row r="193" spans="1:2" s="1" customFormat="1" ht="17.55" customHeight="1">
      <c r="A193" s="14" t="s">
        <v>175</v>
      </c>
      <c r="B193" s="15">
        <v>2435</v>
      </c>
    </row>
    <row r="194" spans="1:2" s="1" customFormat="1" ht="17.55" customHeight="1">
      <c r="A194" s="14" t="s">
        <v>176</v>
      </c>
      <c r="B194" s="15">
        <v>0</v>
      </c>
    </row>
    <row r="195" spans="1:2" s="1" customFormat="1" ht="17.55" customHeight="1">
      <c r="A195" s="14" t="s">
        <v>177</v>
      </c>
      <c r="B195" s="15">
        <v>2</v>
      </c>
    </row>
    <row r="196" spans="1:2" s="1" customFormat="1" ht="17.55" customHeight="1">
      <c r="A196" s="14" t="s">
        <v>178</v>
      </c>
      <c r="B196" s="15">
        <v>349</v>
      </c>
    </row>
    <row r="197" spans="1:2" s="1" customFormat="1" ht="17.55" customHeight="1">
      <c r="A197" s="14" t="s">
        <v>179</v>
      </c>
      <c r="B197" s="15">
        <v>127</v>
      </c>
    </row>
    <row r="198" spans="1:2" s="1" customFormat="1" ht="17.55" customHeight="1">
      <c r="A198" s="14" t="s">
        <v>180</v>
      </c>
      <c r="B198" s="15">
        <v>14</v>
      </c>
    </row>
    <row r="199" spans="1:2" s="1" customFormat="1" ht="17.55" customHeight="1">
      <c r="A199" s="14" t="s">
        <v>181</v>
      </c>
      <c r="B199" s="15">
        <v>0</v>
      </c>
    </row>
    <row r="200" spans="1:2" s="1" customFormat="1" ht="17.55" customHeight="1">
      <c r="A200" s="14" t="s">
        <v>182</v>
      </c>
      <c r="B200" s="15">
        <v>1672</v>
      </c>
    </row>
    <row r="201" spans="1:2" s="1" customFormat="1" ht="17.55" customHeight="1">
      <c r="A201" s="14" t="s">
        <v>183</v>
      </c>
      <c r="B201" s="15">
        <v>147</v>
      </c>
    </row>
    <row r="202" spans="1:2" s="1" customFormat="1" ht="17.55" customHeight="1">
      <c r="A202" s="14" t="s">
        <v>184</v>
      </c>
      <c r="B202" s="15">
        <v>31</v>
      </c>
    </row>
    <row r="203" spans="1:2" s="1" customFormat="1" ht="17.55" customHeight="1">
      <c r="A203" s="14" t="s">
        <v>185</v>
      </c>
      <c r="B203" s="15">
        <v>773</v>
      </c>
    </row>
    <row r="204" spans="1:2" s="1" customFormat="1" ht="17.55" customHeight="1">
      <c r="A204" s="14" t="s">
        <v>186</v>
      </c>
      <c r="B204" s="15">
        <v>0</v>
      </c>
    </row>
    <row r="205" spans="1:2" s="1" customFormat="1" ht="17.55" customHeight="1">
      <c r="A205" s="14" t="s">
        <v>187</v>
      </c>
      <c r="B205" s="15">
        <v>83</v>
      </c>
    </row>
    <row r="206" spans="1:2" s="1" customFormat="1" ht="17.55" customHeight="1">
      <c r="A206" s="14" t="s">
        <v>188</v>
      </c>
      <c r="B206" s="15">
        <v>582</v>
      </c>
    </row>
    <row r="207" spans="1:2" s="1" customFormat="1" ht="17.55" customHeight="1">
      <c r="A207" s="14" t="s">
        <v>189</v>
      </c>
      <c r="B207" s="15">
        <v>45</v>
      </c>
    </row>
    <row r="208" spans="1:2" s="1" customFormat="1" ht="17.55" customHeight="1">
      <c r="A208" s="14" t="s">
        <v>190</v>
      </c>
      <c r="B208" s="15">
        <v>11</v>
      </c>
    </row>
    <row r="209" spans="1:2" s="1" customFormat="1" ht="17.55" customHeight="1">
      <c r="A209" s="14" t="s">
        <v>191</v>
      </c>
      <c r="B209" s="15">
        <v>1105</v>
      </c>
    </row>
    <row r="210" spans="1:2" s="1" customFormat="1" ht="17.55" customHeight="1">
      <c r="A210" s="14" t="s">
        <v>192</v>
      </c>
      <c r="B210" s="15">
        <v>1104</v>
      </c>
    </row>
    <row r="211" spans="1:2" s="1" customFormat="1" ht="17.55" customHeight="1">
      <c r="A211" s="14" t="s">
        <v>193</v>
      </c>
      <c r="B211" s="15">
        <v>1</v>
      </c>
    </row>
    <row r="212" spans="1:2" s="1" customFormat="1" ht="17.55" customHeight="1">
      <c r="A212" s="14" t="s">
        <v>194</v>
      </c>
      <c r="B212" s="15">
        <v>2716</v>
      </c>
    </row>
    <row r="213" spans="1:2" s="1" customFormat="1" ht="17.55" customHeight="1">
      <c r="A213" s="14" t="s">
        <v>195</v>
      </c>
      <c r="B213" s="15">
        <v>165</v>
      </c>
    </row>
    <row r="214" spans="1:2" s="1" customFormat="1" ht="17.55" customHeight="1">
      <c r="A214" s="14" t="s">
        <v>196</v>
      </c>
      <c r="B214" s="15">
        <v>15</v>
      </c>
    </row>
    <row r="215" spans="1:2" s="1" customFormat="1" ht="17.55" customHeight="1">
      <c r="A215" s="14" t="s">
        <v>197</v>
      </c>
      <c r="B215" s="15">
        <v>1561</v>
      </c>
    </row>
    <row r="216" spans="1:2" s="1" customFormat="1" ht="17.55" customHeight="1">
      <c r="A216" s="14" t="s">
        <v>198</v>
      </c>
      <c r="B216" s="15">
        <v>0</v>
      </c>
    </row>
    <row r="217" spans="1:2" s="1" customFormat="1" ht="17.55" customHeight="1">
      <c r="A217" s="14" t="s">
        <v>199</v>
      </c>
      <c r="B217" s="15">
        <v>836</v>
      </c>
    </row>
    <row r="218" spans="1:2" s="1" customFormat="1" ht="17.55" customHeight="1">
      <c r="A218" s="14" t="s">
        <v>200</v>
      </c>
      <c r="B218" s="15">
        <v>63</v>
      </c>
    </row>
    <row r="219" spans="1:2" s="1" customFormat="1" ht="17.55" customHeight="1">
      <c r="A219" s="14" t="s">
        <v>201</v>
      </c>
      <c r="B219" s="15">
        <v>13</v>
      </c>
    </row>
    <row r="220" spans="1:2" s="1" customFormat="1" ht="17.55" customHeight="1">
      <c r="A220" s="14" t="s">
        <v>202</v>
      </c>
      <c r="B220" s="15">
        <v>63</v>
      </c>
    </row>
    <row r="221" spans="1:2" s="1" customFormat="1" ht="17.55" customHeight="1">
      <c r="A221" s="14" t="s">
        <v>203</v>
      </c>
      <c r="B221" s="15">
        <v>3622</v>
      </c>
    </row>
    <row r="222" spans="1:2" s="1" customFormat="1" ht="17.55" customHeight="1">
      <c r="A222" s="14" t="s">
        <v>204</v>
      </c>
      <c r="B222" s="15">
        <v>0</v>
      </c>
    </row>
    <row r="223" spans="1:2" s="1" customFormat="1" ht="17.55" customHeight="1">
      <c r="A223" s="14" t="s">
        <v>205</v>
      </c>
      <c r="B223" s="15">
        <v>0</v>
      </c>
    </row>
    <row r="224" spans="1:2" s="1" customFormat="1" ht="17.55" customHeight="1">
      <c r="A224" s="14" t="s">
        <v>206</v>
      </c>
      <c r="B224" s="15">
        <v>3472</v>
      </c>
    </row>
    <row r="225" spans="1:2" s="1" customFormat="1" ht="17.55" customHeight="1">
      <c r="A225" s="14" t="s">
        <v>207</v>
      </c>
      <c r="B225" s="15">
        <v>0</v>
      </c>
    </row>
    <row r="226" spans="1:2" s="1" customFormat="1" ht="17.55" customHeight="1">
      <c r="A226" s="14" t="s">
        <v>208</v>
      </c>
      <c r="B226" s="15">
        <v>0</v>
      </c>
    </row>
    <row r="227" spans="1:2" s="1" customFormat="1" ht="17.55" customHeight="1">
      <c r="A227" s="14" t="s">
        <v>209</v>
      </c>
      <c r="B227" s="15">
        <v>0</v>
      </c>
    </row>
    <row r="228" spans="1:2" s="1" customFormat="1" ht="17.55" customHeight="1">
      <c r="A228" s="14" t="s">
        <v>210</v>
      </c>
      <c r="B228" s="15">
        <v>17</v>
      </c>
    </row>
    <row r="229" spans="1:2" s="1" customFormat="1" ht="17.55" customHeight="1">
      <c r="A229" s="14" t="s">
        <v>211</v>
      </c>
      <c r="B229" s="15">
        <v>133</v>
      </c>
    </row>
    <row r="230" spans="1:2" s="1" customFormat="1" ht="17.55" customHeight="1">
      <c r="A230" s="14" t="s">
        <v>212</v>
      </c>
      <c r="B230" s="15">
        <v>0</v>
      </c>
    </row>
    <row r="231" spans="1:2" s="1" customFormat="1" ht="17.55" customHeight="1">
      <c r="A231" s="14" t="s">
        <v>213</v>
      </c>
      <c r="B231" s="15">
        <v>0</v>
      </c>
    </row>
    <row r="232" spans="1:2" s="1" customFormat="1" ht="17.55" customHeight="1">
      <c r="A232" s="14" t="s">
        <v>214</v>
      </c>
      <c r="B232" s="15">
        <v>0</v>
      </c>
    </row>
    <row r="233" spans="1:2" s="1" customFormat="1" ht="17.55" customHeight="1">
      <c r="A233" s="14" t="s">
        <v>215</v>
      </c>
      <c r="B233" s="15">
        <v>13547</v>
      </c>
    </row>
    <row r="234" spans="1:2" s="1" customFormat="1" ht="17.55" customHeight="1">
      <c r="A234" s="14" t="s">
        <v>216</v>
      </c>
      <c r="B234" s="15">
        <v>13544</v>
      </c>
    </row>
    <row r="235" spans="1:2" s="1" customFormat="1" ht="17.55" customHeight="1">
      <c r="A235" s="14" t="s">
        <v>217</v>
      </c>
      <c r="B235" s="15">
        <v>0</v>
      </c>
    </row>
    <row r="236" spans="1:2" s="1" customFormat="1" ht="17.55" customHeight="1">
      <c r="A236" s="14" t="s">
        <v>218</v>
      </c>
      <c r="B236" s="15">
        <v>3</v>
      </c>
    </row>
    <row r="237" spans="1:2" s="1" customFormat="1" ht="17.55" customHeight="1">
      <c r="A237" s="14" t="s">
        <v>219</v>
      </c>
      <c r="B237" s="15">
        <v>3411</v>
      </c>
    </row>
    <row r="238" spans="1:2" s="1" customFormat="1" ht="17.55" customHeight="1">
      <c r="A238" s="14" t="s">
        <v>220</v>
      </c>
      <c r="B238" s="15">
        <v>3411</v>
      </c>
    </row>
    <row r="239" spans="1:2" s="1" customFormat="1" ht="17.55" customHeight="1">
      <c r="A239" s="14" t="s">
        <v>221</v>
      </c>
      <c r="B239" s="15">
        <v>0</v>
      </c>
    </row>
    <row r="240" spans="1:2" s="1" customFormat="1" ht="17.55" customHeight="1">
      <c r="A240" s="14" t="s">
        <v>222</v>
      </c>
      <c r="B240" s="15">
        <v>1623</v>
      </c>
    </row>
    <row r="241" spans="1:2" s="1" customFormat="1" ht="17.55" customHeight="1">
      <c r="A241" s="14" t="s">
        <v>223</v>
      </c>
      <c r="B241" s="15">
        <v>1623</v>
      </c>
    </row>
    <row r="242" spans="1:2" s="1" customFormat="1" ht="17.55" customHeight="1">
      <c r="A242" s="14" t="s">
        <v>224</v>
      </c>
      <c r="B242" s="15">
        <v>0</v>
      </c>
    </row>
    <row r="243" spans="1:2" s="1" customFormat="1" ht="17.55" customHeight="1">
      <c r="A243" s="14" t="s">
        <v>1913</v>
      </c>
      <c r="B243" s="15">
        <v>404</v>
      </c>
    </row>
    <row r="244" spans="1:2" s="1" customFormat="1" ht="17.55" customHeight="1">
      <c r="A244" s="14" t="s">
        <v>1914</v>
      </c>
      <c r="B244" s="15">
        <v>404</v>
      </c>
    </row>
    <row r="245" spans="1:2" s="1" customFormat="1" ht="17.55" customHeight="1">
      <c r="A245" s="14" t="s">
        <v>1915</v>
      </c>
      <c r="B245" s="15">
        <v>0</v>
      </c>
    </row>
    <row r="246" spans="1:2" s="1" customFormat="1" ht="17.55" customHeight="1">
      <c r="A246" s="14" t="s">
        <v>225</v>
      </c>
      <c r="B246" s="15">
        <v>0</v>
      </c>
    </row>
    <row r="247" spans="1:2" s="1" customFormat="1" ht="17.55" customHeight="1">
      <c r="A247" s="14" t="s">
        <v>226</v>
      </c>
      <c r="B247" s="15">
        <v>31987</v>
      </c>
    </row>
    <row r="248" spans="1:2" s="1" customFormat="1" ht="17.55" customHeight="1">
      <c r="A248" s="14" t="s">
        <v>227</v>
      </c>
      <c r="B248" s="15">
        <v>5231</v>
      </c>
    </row>
    <row r="249" spans="1:2" s="1" customFormat="1" ht="17.55" customHeight="1">
      <c r="A249" s="14" t="s">
        <v>228</v>
      </c>
      <c r="B249" s="15">
        <v>2005</v>
      </c>
    </row>
    <row r="250" spans="1:2" s="1" customFormat="1" ht="17.55" customHeight="1">
      <c r="A250" s="14" t="s">
        <v>229</v>
      </c>
      <c r="B250" s="15">
        <v>2005</v>
      </c>
    </row>
    <row r="251" spans="1:2" s="1" customFormat="1" ht="17.55" customHeight="1">
      <c r="A251" s="14" t="s">
        <v>230</v>
      </c>
      <c r="B251" s="15">
        <v>0</v>
      </c>
    </row>
    <row r="252" spans="1:2" s="1" customFormat="1" ht="17.55" customHeight="1">
      <c r="A252" s="14" t="s">
        <v>231</v>
      </c>
      <c r="B252" s="15">
        <v>0</v>
      </c>
    </row>
    <row r="253" spans="1:2" s="1" customFormat="1" ht="17.55" customHeight="1">
      <c r="A253" s="14" t="s">
        <v>232</v>
      </c>
      <c r="B253" s="15">
        <v>0</v>
      </c>
    </row>
    <row r="254" spans="1:2" s="1" customFormat="1" ht="17.55" customHeight="1">
      <c r="A254" s="14" t="s">
        <v>233</v>
      </c>
      <c r="B254" s="15">
        <v>0</v>
      </c>
    </row>
    <row r="255" spans="1:2" s="1" customFormat="1" ht="17.55" customHeight="1">
      <c r="A255" s="14" t="s">
        <v>234</v>
      </c>
      <c r="B255" s="15">
        <v>668</v>
      </c>
    </row>
    <row r="256" spans="1:2" s="1" customFormat="1" ht="17.55" customHeight="1">
      <c r="A256" s="14" t="s">
        <v>235</v>
      </c>
      <c r="B256" s="15">
        <v>11</v>
      </c>
    </row>
    <row r="257" spans="1:2" s="1" customFormat="1" ht="17.55" customHeight="1">
      <c r="A257" s="14" t="s">
        <v>236</v>
      </c>
      <c r="B257" s="15">
        <v>215</v>
      </c>
    </row>
    <row r="258" spans="1:2" s="1" customFormat="1" ht="17.55" customHeight="1">
      <c r="A258" s="14" t="s">
        <v>237</v>
      </c>
      <c r="B258" s="15">
        <v>1263</v>
      </c>
    </row>
    <row r="259" spans="1:2" s="1" customFormat="1" ht="17.55" customHeight="1">
      <c r="A259" s="14" t="s">
        <v>238</v>
      </c>
      <c r="B259" s="15">
        <v>884</v>
      </c>
    </row>
    <row r="260" spans="1:2" s="1" customFormat="1" ht="17.55" customHeight="1">
      <c r="A260" s="14" t="s">
        <v>239</v>
      </c>
      <c r="B260" s="15">
        <v>0</v>
      </c>
    </row>
    <row r="261" spans="1:2" s="1" customFormat="1" ht="17.55" customHeight="1">
      <c r="A261" s="14" t="s">
        <v>240</v>
      </c>
      <c r="B261" s="15">
        <v>0</v>
      </c>
    </row>
    <row r="262" spans="1:2" s="1" customFormat="1" ht="17.55" customHeight="1">
      <c r="A262" s="14" t="s">
        <v>241</v>
      </c>
      <c r="B262" s="15">
        <v>0</v>
      </c>
    </row>
    <row r="263" spans="1:2" s="1" customFormat="1" ht="17.55" customHeight="1">
      <c r="A263" s="14" t="s">
        <v>242</v>
      </c>
      <c r="B263" s="15">
        <v>185</v>
      </c>
    </row>
    <row r="264" spans="1:2" s="1" customFormat="1" ht="17.55" customHeight="1">
      <c r="A264" s="14" t="s">
        <v>243</v>
      </c>
      <c r="B264" s="15">
        <v>185</v>
      </c>
    </row>
    <row r="265" spans="1:2" s="1" customFormat="1" ht="17.55" customHeight="1">
      <c r="A265" s="14" t="s">
        <v>244</v>
      </c>
      <c r="B265" s="15">
        <v>0</v>
      </c>
    </row>
    <row r="266" spans="1:2" s="1" customFormat="1" ht="17.55" customHeight="1">
      <c r="A266" s="14" t="s">
        <v>245</v>
      </c>
      <c r="B266" s="15">
        <v>4513</v>
      </c>
    </row>
    <row r="267" spans="1:2" s="1" customFormat="1" ht="17.55" customHeight="1">
      <c r="A267" s="14" t="s">
        <v>246</v>
      </c>
      <c r="B267" s="15">
        <v>185</v>
      </c>
    </row>
    <row r="268" spans="1:2" s="1" customFormat="1" ht="17.55" customHeight="1">
      <c r="A268" s="14" t="s">
        <v>247</v>
      </c>
      <c r="B268" s="15">
        <v>0</v>
      </c>
    </row>
    <row r="269" spans="1:2" s="1" customFormat="1" ht="17.55" customHeight="1">
      <c r="A269" s="14" t="s">
        <v>248</v>
      </c>
      <c r="B269" s="15">
        <v>0</v>
      </c>
    </row>
    <row r="270" spans="1:2" s="1" customFormat="1" ht="17.55" customHeight="1">
      <c r="A270" s="14" t="s">
        <v>249</v>
      </c>
      <c r="B270" s="15">
        <v>0</v>
      </c>
    </row>
    <row r="271" spans="1:2" s="1" customFormat="1" ht="17.55" customHeight="1">
      <c r="A271" s="14" t="s">
        <v>250</v>
      </c>
      <c r="B271" s="15">
        <v>0</v>
      </c>
    </row>
    <row r="272" spans="1:2" s="1" customFormat="1" ht="17.55" customHeight="1">
      <c r="A272" s="14" t="s">
        <v>251</v>
      </c>
      <c r="B272" s="15">
        <v>0</v>
      </c>
    </row>
    <row r="273" spans="1:2" s="1" customFormat="1" ht="17.55" customHeight="1">
      <c r="A273" s="14" t="s">
        <v>252</v>
      </c>
      <c r="B273" s="15">
        <v>0</v>
      </c>
    </row>
    <row r="274" spans="1:2" s="1" customFormat="1" ht="17.55" customHeight="1">
      <c r="A274" s="14" t="s">
        <v>253</v>
      </c>
      <c r="B274" s="15">
        <v>0</v>
      </c>
    </row>
    <row r="275" spans="1:2" s="1" customFormat="1" ht="17.55" customHeight="1">
      <c r="A275" s="14" t="s">
        <v>254</v>
      </c>
      <c r="B275" s="15">
        <v>0</v>
      </c>
    </row>
    <row r="276" spans="1:2" s="1" customFormat="1" ht="17.55" customHeight="1">
      <c r="A276" s="14" t="s">
        <v>255</v>
      </c>
      <c r="B276" s="15">
        <v>0</v>
      </c>
    </row>
    <row r="277" spans="1:2" s="1" customFormat="1" ht="17.55" customHeight="1">
      <c r="A277" s="14" t="s">
        <v>256</v>
      </c>
      <c r="B277" s="15">
        <v>0</v>
      </c>
    </row>
    <row r="278" spans="1:2" s="1" customFormat="1" ht="17.55" customHeight="1">
      <c r="A278" s="14" t="s">
        <v>257</v>
      </c>
      <c r="B278" s="15">
        <v>0</v>
      </c>
    </row>
    <row r="279" spans="1:2" s="1" customFormat="1" ht="17.55" customHeight="1">
      <c r="A279" s="14" t="s">
        <v>258</v>
      </c>
      <c r="B279" s="15">
        <v>0</v>
      </c>
    </row>
    <row r="280" spans="1:2" s="1" customFormat="1" ht="17.55" customHeight="1">
      <c r="A280" s="14" t="s">
        <v>259</v>
      </c>
      <c r="B280" s="15">
        <v>0</v>
      </c>
    </row>
    <row r="281" spans="1:2" s="1" customFormat="1" ht="17.55" customHeight="1">
      <c r="A281" s="14" t="s">
        <v>260</v>
      </c>
      <c r="B281" s="15">
        <v>0</v>
      </c>
    </row>
    <row r="282" spans="1:2" s="1" customFormat="1" ht="17.55" customHeight="1">
      <c r="A282" s="14" t="s">
        <v>261</v>
      </c>
      <c r="B282" s="15">
        <v>0</v>
      </c>
    </row>
    <row r="283" spans="1:2" s="1" customFormat="1" ht="17.55" customHeight="1">
      <c r="A283" s="14" t="s">
        <v>262</v>
      </c>
      <c r="B283" s="15">
        <v>0</v>
      </c>
    </row>
    <row r="284" spans="1:2" s="1" customFormat="1" ht="17.55" customHeight="1">
      <c r="A284" s="14" t="s">
        <v>263</v>
      </c>
      <c r="B284" s="15">
        <v>185</v>
      </c>
    </row>
    <row r="285" spans="1:2" s="1" customFormat="1" ht="17.55" customHeight="1">
      <c r="A285" s="14" t="s">
        <v>264</v>
      </c>
      <c r="B285" s="15">
        <v>493</v>
      </c>
    </row>
    <row r="286" spans="1:2" s="1" customFormat="1" ht="17.55" customHeight="1">
      <c r="A286" s="14" t="s">
        <v>265</v>
      </c>
      <c r="B286" s="15">
        <v>0</v>
      </c>
    </row>
    <row r="287" spans="1:2" s="1" customFormat="1" ht="17.55" customHeight="1">
      <c r="A287" s="14" t="s">
        <v>266</v>
      </c>
      <c r="B287" s="15">
        <v>493</v>
      </c>
    </row>
    <row r="288" spans="1:2" s="1" customFormat="1" ht="17.55" customHeight="1">
      <c r="A288" s="14" t="s">
        <v>267</v>
      </c>
      <c r="B288" s="15">
        <v>0</v>
      </c>
    </row>
    <row r="289" spans="1:2" s="1" customFormat="1" ht="17.55" customHeight="1">
      <c r="A289" s="14" t="s">
        <v>268</v>
      </c>
      <c r="B289" s="15">
        <v>0</v>
      </c>
    </row>
    <row r="290" spans="1:2" s="1" customFormat="1" ht="17.55" customHeight="1">
      <c r="A290" s="14" t="s">
        <v>269</v>
      </c>
      <c r="B290" s="15">
        <v>0</v>
      </c>
    </row>
    <row r="291" spans="1:2" s="1" customFormat="1" ht="17.55" customHeight="1">
      <c r="A291" s="14" t="s">
        <v>270</v>
      </c>
      <c r="B291" s="15">
        <v>0</v>
      </c>
    </row>
    <row r="292" spans="1:2" s="1" customFormat="1" ht="17.55" customHeight="1">
      <c r="A292" s="14" t="s">
        <v>271</v>
      </c>
      <c r="B292" s="15">
        <v>0</v>
      </c>
    </row>
    <row r="293" spans="1:2" s="1" customFormat="1" ht="17.55" customHeight="1">
      <c r="A293" s="14" t="s">
        <v>272</v>
      </c>
      <c r="B293" s="15">
        <v>0</v>
      </c>
    </row>
    <row r="294" spans="1:2" s="1" customFormat="1" ht="17.55" customHeight="1">
      <c r="A294" s="14" t="s">
        <v>273</v>
      </c>
      <c r="B294" s="15">
        <v>0</v>
      </c>
    </row>
    <row r="295" spans="1:2" s="1" customFormat="1" ht="17.55" customHeight="1">
      <c r="A295" s="14" t="s">
        <v>274</v>
      </c>
      <c r="B295" s="15">
        <v>0</v>
      </c>
    </row>
    <row r="296" spans="1:2" s="1" customFormat="1" ht="17.55" customHeight="1">
      <c r="A296" s="14" t="s">
        <v>275</v>
      </c>
      <c r="B296" s="15">
        <v>0</v>
      </c>
    </row>
    <row r="297" spans="1:2" s="1" customFormat="1" ht="17.55" customHeight="1">
      <c r="A297" s="14" t="s">
        <v>276</v>
      </c>
      <c r="B297" s="15">
        <v>0</v>
      </c>
    </row>
    <row r="298" spans="1:2" s="1" customFormat="1" ht="17.55" customHeight="1">
      <c r="A298" s="14" t="s">
        <v>277</v>
      </c>
      <c r="B298" s="15">
        <v>0</v>
      </c>
    </row>
    <row r="299" spans="1:2" s="1" customFormat="1" ht="17.55" customHeight="1">
      <c r="A299" s="14" t="s">
        <v>278</v>
      </c>
      <c r="B299" s="15">
        <v>0</v>
      </c>
    </row>
    <row r="300" spans="1:2" s="1" customFormat="1" ht="17.55" customHeight="1">
      <c r="A300" s="14" t="s">
        <v>279</v>
      </c>
      <c r="B300" s="15">
        <v>0</v>
      </c>
    </row>
    <row r="301" spans="1:2" s="1" customFormat="1" ht="17.55" customHeight="1">
      <c r="A301" s="14" t="s">
        <v>280</v>
      </c>
      <c r="B301" s="15">
        <v>0</v>
      </c>
    </row>
    <row r="302" spans="1:2" s="1" customFormat="1" ht="17.55" customHeight="1">
      <c r="A302" s="14" t="s">
        <v>281</v>
      </c>
      <c r="B302" s="15">
        <v>0</v>
      </c>
    </row>
    <row r="303" spans="1:2" s="1" customFormat="1" ht="17.55" customHeight="1">
      <c r="A303" s="14" t="s">
        <v>282</v>
      </c>
      <c r="B303" s="15">
        <v>0</v>
      </c>
    </row>
    <row r="304" spans="1:2" s="1" customFormat="1" ht="17.55" customHeight="1">
      <c r="A304" s="14" t="s">
        <v>283</v>
      </c>
      <c r="B304" s="15">
        <v>0</v>
      </c>
    </row>
    <row r="305" spans="1:2" s="1" customFormat="1" ht="17.55" customHeight="1">
      <c r="A305" s="14" t="s">
        <v>281</v>
      </c>
      <c r="B305" s="15">
        <v>0</v>
      </c>
    </row>
    <row r="306" spans="1:2" s="1" customFormat="1" ht="17.55" customHeight="1">
      <c r="A306" s="14" t="s">
        <v>284</v>
      </c>
      <c r="B306" s="15">
        <v>0</v>
      </c>
    </row>
    <row r="307" spans="1:2" s="1" customFormat="1" ht="17.55" customHeight="1">
      <c r="A307" s="14" t="s">
        <v>285</v>
      </c>
      <c r="B307" s="15">
        <v>0</v>
      </c>
    </row>
    <row r="308" spans="1:2" s="1" customFormat="1" ht="17.55" customHeight="1">
      <c r="A308" s="14" t="s">
        <v>286</v>
      </c>
      <c r="B308" s="15">
        <v>0</v>
      </c>
    </row>
    <row r="309" spans="1:2" s="1" customFormat="1" ht="17.55" customHeight="1">
      <c r="A309" s="14" t="s">
        <v>287</v>
      </c>
      <c r="B309" s="15">
        <v>0</v>
      </c>
    </row>
    <row r="310" spans="1:2" s="1" customFormat="1" ht="17.55" customHeight="1">
      <c r="A310" s="14" t="s">
        <v>288</v>
      </c>
      <c r="B310" s="15">
        <v>0</v>
      </c>
    </row>
    <row r="311" spans="1:2" s="1" customFormat="1" ht="17.55" customHeight="1">
      <c r="A311" s="14" t="s">
        <v>284</v>
      </c>
      <c r="B311" s="15">
        <v>0</v>
      </c>
    </row>
    <row r="312" spans="1:2" s="1" customFormat="1" ht="17.55" customHeight="1">
      <c r="A312" s="14" t="s">
        <v>289</v>
      </c>
      <c r="B312" s="15">
        <v>0</v>
      </c>
    </row>
    <row r="313" spans="1:2" s="1" customFormat="1" ht="17.55" customHeight="1">
      <c r="A313" s="14" t="s">
        <v>290</v>
      </c>
      <c r="B313" s="15">
        <v>11</v>
      </c>
    </row>
    <row r="314" spans="1:2" s="1" customFormat="1" ht="17.55" customHeight="1">
      <c r="A314" s="14" t="s">
        <v>291</v>
      </c>
      <c r="B314" s="15">
        <v>11</v>
      </c>
    </row>
    <row r="315" spans="1:2" s="1" customFormat="1" ht="17.55" customHeight="1">
      <c r="A315" s="14" t="s">
        <v>292</v>
      </c>
      <c r="B315" s="15">
        <v>0</v>
      </c>
    </row>
    <row r="316" spans="1:2" s="1" customFormat="1" ht="17.55" customHeight="1">
      <c r="A316" s="14" t="s">
        <v>293</v>
      </c>
      <c r="B316" s="15">
        <v>0</v>
      </c>
    </row>
    <row r="317" spans="1:2" s="1" customFormat="1" ht="17.55" customHeight="1">
      <c r="A317" s="14" t="s">
        <v>294</v>
      </c>
      <c r="B317" s="15">
        <v>0</v>
      </c>
    </row>
    <row r="318" spans="1:2" s="1" customFormat="1" ht="17.55" customHeight="1">
      <c r="A318" s="14" t="s">
        <v>295</v>
      </c>
      <c r="B318" s="15">
        <v>0</v>
      </c>
    </row>
    <row r="319" spans="1:2" s="1" customFormat="1" ht="17.55" customHeight="1">
      <c r="A319" s="14" t="s">
        <v>296</v>
      </c>
      <c r="B319" s="15">
        <v>0</v>
      </c>
    </row>
    <row r="320" spans="1:2" s="1" customFormat="1" ht="17.55" customHeight="1">
      <c r="A320" s="14" t="s">
        <v>297</v>
      </c>
      <c r="B320" s="15">
        <v>0</v>
      </c>
    </row>
    <row r="321" spans="1:2" s="1" customFormat="1" ht="17.55" customHeight="1">
      <c r="A321" s="14" t="s">
        <v>298</v>
      </c>
      <c r="B321" s="15">
        <v>0</v>
      </c>
    </row>
    <row r="322" spans="1:2" s="1" customFormat="1" ht="17.55" customHeight="1">
      <c r="A322" s="14" t="s">
        <v>299</v>
      </c>
      <c r="B322" s="15">
        <v>0</v>
      </c>
    </row>
    <row r="323" spans="1:2" s="1" customFormat="1" ht="17.55" customHeight="1">
      <c r="A323" s="14" t="s">
        <v>300</v>
      </c>
      <c r="B323" s="15">
        <v>0</v>
      </c>
    </row>
    <row r="324" spans="1:2" s="1" customFormat="1" ht="17.55" customHeight="1">
      <c r="A324" s="14" t="s">
        <v>301</v>
      </c>
      <c r="B324" s="15">
        <v>0</v>
      </c>
    </row>
    <row r="325" spans="1:2" s="1" customFormat="1" ht="17.55" customHeight="1">
      <c r="A325" s="14" t="s">
        <v>302</v>
      </c>
      <c r="B325" s="15">
        <v>0</v>
      </c>
    </row>
    <row r="326" spans="1:2" s="1" customFormat="1" ht="17.55" customHeight="1">
      <c r="A326" s="14" t="s">
        <v>303</v>
      </c>
      <c r="B326" s="15">
        <v>0</v>
      </c>
    </row>
    <row r="327" spans="1:2" s="1" customFormat="1" ht="17.55" customHeight="1">
      <c r="A327" s="14" t="s">
        <v>304</v>
      </c>
      <c r="B327" s="15">
        <v>0</v>
      </c>
    </row>
    <row r="328" spans="1:2" s="1" customFormat="1" ht="17.55" customHeight="1">
      <c r="A328" s="14" t="s">
        <v>305</v>
      </c>
      <c r="B328" s="15">
        <v>0</v>
      </c>
    </row>
    <row r="329" spans="1:2" s="1" customFormat="1" ht="17.55" customHeight="1">
      <c r="A329" s="14" t="s">
        <v>284</v>
      </c>
      <c r="B329" s="15">
        <v>0</v>
      </c>
    </row>
    <row r="330" spans="1:2" s="1" customFormat="1" ht="17.55" customHeight="1">
      <c r="A330" s="14" t="s">
        <v>306</v>
      </c>
      <c r="B330" s="15">
        <v>0</v>
      </c>
    </row>
    <row r="331" spans="1:2" s="1" customFormat="1" ht="17.55" customHeight="1">
      <c r="A331" s="14" t="s">
        <v>307</v>
      </c>
      <c r="B331" s="15">
        <v>0</v>
      </c>
    </row>
    <row r="332" spans="1:2" s="1" customFormat="1" ht="17.55" customHeight="1">
      <c r="A332" s="14" t="s">
        <v>308</v>
      </c>
      <c r="B332" s="15">
        <v>0</v>
      </c>
    </row>
    <row r="333" spans="1:2" s="1" customFormat="1" ht="17.55" customHeight="1">
      <c r="A333" s="14" t="s">
        <v>1916</v>
      </c>
      <c r="B333" s="15">
        <v>0</v>
      </c>
    </row>
    <row r="334" spans="1:2" s="1" customFormat="1" ht="17.55" customHeight="1">
      <c r="A334" s="14" t="s">
        <v>309</v>
      </c>
      <c r="B334" s="15">
        <v>0</v>
      </c>
    </row>
    <row r="335" spans="1:2" s="1" customFormat="1" ht="17.55" customHeight="1">
      <c r="A335" s="14" t="s">
        <v>284</v>
      </c>
      <c r="B335" s="15">
        <v>0</v>
      </c>
    </row>
    <row r="336" spans="1:2" s="1" customFormat="1" ht="17.55" customHeight="1">
      <c r="A336" s="14" t="s">
        <v>1917</v>
      </c>
      <c r="B336" s="15">
        <v>0</v>
      </c>
    </row>
    <row r="337" spans="1:2" s="1" customFormat="1" ht="17.55" customHeight="1">
      <c r="A337" s="14" t="s">
        <v>310</v>
      </c>
      <c r="B337" s="15">
        <v>0</v>
      </c>
    </row>
    <row r="338" spans="1:2" s="1" customFormat="1" ht="17.55" customHeight="1">
      <c r="A338" s="14" t="s">
        <v>311</v>
      </c>
      <c r="B338" s="15">
        <v>0</v>
      </c>
    </row>
    <row r="339" spans="1:2" s="1" customFormat="1" ht="17.55" customHeight="1">
      <c r="A339" s="14" t="s">
        <v>312</v>
      </c>
      <c r="B339" s="15">
        <v>0</v>
      </c>
    </row>
    <row r="340" spans="1:2" s="1" customFormat="1" ht="17.55" customHeight="1">
      <c r="A340" s="14" t="s">
        <v>313</v>
      </c>
      <c r="B340" s="15">
        <v>0</v>
      </c>
    </row>
    <row r="341" spans="1:2" s="1" customFormat="1" ht="17.55" customHeight="1">
      <c r="A341" s="14" t="s">
        <v>314</v>
      </c>
      <c r="B341" s="15">
        <v>0</v>
      </c>
    </row>
    <row r="342" spans="1:2" s="1" customFormat="1" ht="17.55" customHeight="1">
      <c r="A342" s="14" t="s">
        <v>315</v>
      </c>
      <c r="B342" s="15">
        <v>0</v>
      </c>
    </row>
    <row r="343" spans="1:2" s="1" customFormat="1" ht="17.55" customHeight="1">
      <c r="A343" s="14" t="s">
        <v>316</v>
      </c>
      <c r="B343" s="15">
        <v>0</v>
      </c>
    </row>
    <row r="344" spans="1:2" s="1" customFormat="1" ht="17.55" customHeight="1">
      <c r="A344" s="14" t="s">
        <v>317</v>
      </c>
      <c r="B344" s="15">
        <v>0</v>
      </c>
    </row>
    <row r="345" spans="1:2" s="1" customFormat="1" ht="17.55" customHeight="1">
      <c r="A345" s="14" t="s">
        <v>318</v>
      </c>
      <c r="B345" s="15">
        <v>173</v>
      </c>
    </row>
    <row r="346" spans="1:2" s="1" customFormat="1" ht="17.55" customHeight="1">
      <c r="A346" s="14" t="s">
        <v>319</v>
      </c>
      <c r="B346" s="15">
        <v>0</v>
      </c>
    </row>
    <row r="347" spans="1:2" s="1" customFormat="1" ht="17.55" customHeight="1">
      <c r="A347" s="14" t="s">
        <v>320</v>
      </c>
      <c r="B347" s="15">
        <v>173</v>
      </c>
    </row>
    <row r="348" spans="1:2" s="1" customFormat="1" ht="17.55" customHeight="1">
      <c r="A348" s="14" t="s">
        <v>321</v>
      </c>
      <c r="B348" s="15">
        <v>0</v>
      </c>
    </row>
    <row r="349" spans="1:2" s="1" customFormat="1" ht="17.55" customHeight="1">
      <c r="A349" s="14" t="s">
        <v>322</v>
      </c>
      <c r="B349" s="15">
        <v>0</v>
      </c>
    </row>
    <row r="350" spans="1:2" s="1" customFormat="1" ht="17.55" customHeight="1">
      <c r="A350" s="14" t="s">
        <v>323</v>
      </c>
      <c r="B350" s="15">
        <v>57</v>
      </c>
    </row>
    <row r="351" spans="1:2" s="1" customFormat="1" ht="17.55" customHeight="1">
      <c r="A351" s="14" t="s">
        <v>324</v>
      </c>
      <c r="B351" s="15">
        <v>0</v>
      </c>
    </row>
    <row r="352" spans="1:2" s="1" customFormat="1" ht="17.55" customHeight="1">
      <c r="A352" s="14" t="s">
        <v>325</v>
      </c>
      <c r="B352" s="15">
        <v>0</v>
      </c>
    </row>
    <row r="353" spans="1:2" s="1" customFormat="1" ht="17.55" customHeight="1">
      <c r="A353" s="14" t="s">
        <v>326</v>
      </c>
      <c r="B353" s="15">
        <v>57</v>
      </c>
    </row>
    <row r="354" spans="1:2" s="1" customFormat="1" ht="17.55" customHeight="1">
      <c r="A354" s="14" t="s">
        <v>327</v>
      </c>
      <c r="B354" s="15">
        <v>0</v>
      </c>
    </row>
    <row r="355" spans="1:2" s="1" customFormat="1" ht="17.55" customHeight="1">
      <c r="A355" s="14" t="s">
        <v>328</v>
      </c>
      <c r="B355" s="15">
        <v>0</v>
      </c>
    </row>
    <row r="356" spans="1:2" s="1" customFormat="1" ht="17.55" customHeight="1">
      <c r="A356" s="14" t="s">
        <v>329</v>
      </c>
      <c r="B356" s="15">
        <v>0</v>
      </c>
    </row>
    <row r="357" spans="1:2" s="1" customFormat="1" ht="17.55" customHeight="1">
      <c r="A357" s="14" t="s">
        <v>330</v>
      </c>
      <c r="B357" s="15">
        <v>0</v>
      </c>
    </row>
    <row r="358" spans="1:2" s="1" customFormat="1" ht="17.55" customHeight="1">
      <c r="A358" s="14" t="s">
        <v>331</v>
      </c>
      <c r="B358" s="15">
        <v>0</v>
      </c>
    </row>
    <row r="359" spans="1:2" s="1" customFormat="1" ht="17.55" customHeight="1">
      <c r="A359" s="14" t="s">
        <v>332</v>
      </c>
      <c r="B359" s="15">
        <v>0</v>
      </c>
    </row>
    <row r="360" spans="1:2" s="1" customFormat="1" ht="17.55" customHeight="1">
      <c r="A360" s="14" t="s">
        <v>333</v>
      </c>
      <c r="B360" s="15">
        <v>0</v>
      </c>
    </row>
    <row r="361" spans="1:2" s="1" customFormat="1" ht="17.55" customHeight="1">
      <c r="A361" s="14" t="s">
        <v>334</v>
      </c>
      <c r="B361" s="15">
        <v>0</v>
      </c>
    </row>
    <row r="362" spans="1:2" s="1" customFormat="1" ht="17.55" customHeight="1">
      <c r="A362" s="14" t="s">
        <v>335</v>
      </c>
      <c r="B362" s="15">
        <v>0</v>
      </c>
    </row>
    <row r="363" spans="1:2" s="1" customFormat="1" ht="17.55" customHeight="1">
      <c r="A363" s="14" t="s">
        <v>336</v>
      </c>
      <c r="B363" s="15">
        <v>0</v>
      </c>
    </row>
    <row r="364" spans="1:2" s="1" customFormat="1" ht="17.55" customHeight="1">
      <c r="A364" s="14" t="s">
        <v>337</v>
      </c>
      <c r="B364" s="15">
        <v>0</v>
      </c>
    </row>
    <row r="365" spans="1:2" s="1" customFormat="1" ht="17.55" customHeight="1">
      <c r="A365" s="14" t="s">
        <v>338</v>
      </c>
      <c r="B365" s="15">
        <v>0</v>
      </c>
    </row>
    <row r="366" spans="1:2" s="1" customFormat="1" ht="17.55" customHeight="1">
      <c r="A366" s="14" t="s">
        <v>339</v>
      </c>
      <c r="B366" s="15">
        <v>0</v>
      </c>
    </row>
    <row r="367" spans="1:2" s="1" customFormat="1" ht="17.55" customHeight="1">
      <c r="A367" s="14" t="s">
        <v>340</v>
      </c>
      <c r="B367" s="15">
        <v>2702</v>
      </c>
    </row>
    <row r="368" spans="1:2" s="1" customFormat="1" ht="17.55" customHeight="1">
      <c r="A368" s="14" t="s">
        <v>341</v>
      </c>
      <c r="B368" s="15">
        <v>0</v>
      </c>
    </row>
    <row r="369" spans="1:2" s="1" customFormat="1" ht="17.55" customHeight="1">
      <c r="A369" s="14" t="s">
        <v>342</v>
      </c>
      <c r="B369" s="15">
        <v>0</v>
      </c>
    </row>
    <row r="370" spans="1:2" s="1" customFormat="1" ht="17.55" customHeight="1">
      <c r="A370" s="14" t="s">
        <v>343</v>
      </c>
      <c r="B370" s="15">
        <v>0</v>
      </c>
    </row>
    <row r="371" spans="1:2" s="1" customFormat="1" ht="17.55" customHeight="1">
      <c r="A371" s="14" t="s">
        <v>344</v>
      </c>
      <c r="B371" s="15">
        <v>0</v>
      </c>
    </row>
    <row r="372" spans="1:2" s="1" customFormat="1" ht="17.55" customHeight="1">
      <c r="A372" s="14" t="s">
        <v>345</v>
      </c>
      <c r="B372" s="15">
        <v>0</v>
      </c>
    </row>
    <row r="373" spans="1:2" s="1" customFormat="1" ht="17.55" customHeight="1">
      <c r="A373" s="14" t="s">
        <v>346</v>
      </c>
      <c r="B373" s="15">
        <v>2702</v>
      </c>
    </row>
    <row r="374" spans="1:2" s="1" customFormat="1" ht="17.55" customHeight="1">
      <c r="A374" s="14" t="s">
        <v>347</v>
      </c>
      <c r="B374" s="15">
        <v>431</v>
      </c>
    </row>
    <row r="375" spans="1:2" s="1" customFormat="1" ht="17.55" customHeight="1">
      <c r="A375" s="14" t="s">
        <v>348</v>
      </c>
      <c r="B375" s="15">
        <v>0</v>
      </c>
    </row>
    <row r="376" spans="1:2" s="1" customFormat="1" ht="17.55" customHeight="1">
      <c r="A376" s="14" t="s">
        <v>284</v>
      </c>
      <c r="B376" s="15">
        <v>0</v>
      </c>
    </row>
    <row r="377" spans="1:2" s="1" customFormat="1" ht="17.55" customHeight="1">
      <c r="A377" s="14" t="s">
        <v>349</v>
      </c>
      <c r="B377" s="15">
        <v>0</v>
      </c>
    </row>
    <row r="378" spans="1:2" s="1" customFormat="1" ht="17.55" customHeight="1">
      <c r="A378" s="14" t="s">
        <v>350</v>
      </c>
      <c r="B378" s="15">
        <v>431</v>
      </c>
    </row>
    <row r="379" spans="1:2" s="1" customFormat="1" ht="17.55" customHeight="1">
      <c r="A379" s="14" t="s">
        <v>351</v>
      </c>
      <c r="B379" s="15">
        <v>0</v>
      </c>
    </row>
    <row r="380" spans="1:2" s="1" customFormat="1" ht="17.55" customHeight="1">
      <c r="A380" s="14" t="s">
        <v>352</v>
      </c>
      <c r="B380" s="15">
        <v>0</v>
      </c>
    </row>
    <row r="381" spans="1:2" s="1" customFormat="1" ht="17.55" customHeight="1">
      <c r="A381" s="14" t="s">
        <v>353</v>
      </c>
      <c r="B381" s="15">
        <v>0</v>
      </c>
    </row>
    <row r="382" spans="1:2" s="1" customFormat="1" ht="17.55" customHeight="1">
      <c r="A382" s="14" t="s">
        <v>354</v>
      </c>
      <c r="B382" s="15">
        <v>0</v>
      </c>
    </row>
    <row r="383" spans="1:2" s="1" customFormat="1" ht="17.55" customHeight="1">
      <c r="A383" s="14" t="s">
        <v>355</v>
      </c>
      <c r="B383" s="15">
        <v>0</v>
      </c>
    </row>
    <row r="384" spans="1:2" s="1" customFormat="1" ht="17.55" customHeight="1">
      <c r="A384" s="14" t="s">
        <v>356</v>
      </c>
      <c r="B384" s="15">
        <v>63</v>
      </c>
    </row>
    <row r="385" spans="1:2" s="1" customFormat="1" ht="17.55" customHeight="1">
      <c r="A385" s="14" t="s">
        <v>357</v>
      </c>
      <c r="B385" s="15">
        <v>0</v>
      </c>
    </row>
    <row r="386" spans="1:2" s="1" customFormat="1" ht="17.55" customHeight="1">
      <c r="A386" s="14" t="s">
        <v>358</v>
      </c>
      <c r="B386" s="15">
        <v>0</v>
      </c>
    </row>
    <row r="387" spans="1:2" s="1" customFormat="1" ht="17.55" customHeight="1">
      <c r="A387" s="14" t="s">
        <v>359</v>
      </c>
      <c r="B387" s="15">
        <v>63</v>
      </c>
    </row>
    <row r="388" spans="1:2" s="1" customFormat="1" ht="17.55" customHeight="1">
      <c r="A388" s="14" t="s">
        <v>360</v>
      </c>
      <c r="B388" s="15">
        <v>0</v>
      </c>
    </row>
    <row r="389" spans="1:2" s="1" customFormat="1" ht="17.55" customHeight="1">
      <c r="A389" s="14" t="s">
        <v>361</v>
      </c>
      <c r="B389" s="15">
        <v>0</v>
      </c>
    </row>
    <row r="390" spans="1:2" s="1" customFormat="1" ht="17.55" customHeight="1">
      <c r="A390" s="14" t="s">
        <v>362</v>
      </c>
      <c r="B390" s="15">
        <v>0</v>
      </c>
    </row>
    <row r="391" spans="1:2" s="1" customFormat="1" ht="17.55" customHeight="1">
      <c r="A391" s="14" t="s">
        <v>363</v>
      </c>
      <c r="B391" s="15">
        <v>0</v>
      </c>
    </row>
    <row r="392" spans="1:2" s="1" customFormat="1" ht="17.55" customHeight="1">
      <c r="A392" s="14" t="s">
        <v>364</v>
      </c>
      <c r="B392" s="15">
        <v>0</v>
      </c>
    </row>
    <row r="393" spans="1:2" s="1" customFormat="1" ht="17.55" customHeight="1">
      <c r="A393" s="14" t="s">
        <v>365</v>
      </c>
      <c r="B393" s="15">
        <v>0</v>
      </c>
    </row>
    <row r="394" spans="1:2" s="1" customFormat="1" ht="17.55" customHeight="1">
      <c r="A394" s="14" t="s">
        <v>366</v>
      </c>
      <c r="B394" s="15">
        <v>0</v>
      </c>
    </row>
    <row r="395" spans="1:2" s="1" customFormat="1" ht="17.55" customHeight="1">
      <c r="A395" s="14" t="s">
        <v>367</v>
      </c>
      <c r="B395" s="15">
        <v>0</v>
      </c>
    </row>
    <row r="396" spans="1:2" s="1" customFormat="1" ht="17.55" customHeight="1">
      <c r="A396" s="14" t="s">
        <v>368</v>
      </c>
      <c r="B396" s="15">
        <v>0</v>
      </c>
    </row>
    <row r="397" spans="1:2" s="1" customFormat="1" ht="17.55" customHeight="1">
      <c r="A397" s="14" t="s">
        <v>369</v>
      </c>
      <c r="B397" s="15">
        <v>0</v>
      </c>
    </row>
    <row r="398" spans="1:2" s="1" customFormat="1" ht="17.55" customHeight="1">
      <c r="A398" s="14" t="s">
        <v>370</v>
      </c>
      <c r="B398" s="15">
        <v>0</v>
      </c>
    </row>
    <row r="399" spans="1:2" s="1" customFormat="1" ht="17.55" customHeight="1">
      <c r="A399" s="14" t="s">
        <v>371</v>
      </c>
      <c r="B399" s="15">
        <v>0</v>
      </c>
    </row>
    <row r="400" spans="1:2" s="1" customFormat="1" ht="17.55" customHeight="1">
      <c r="A400" s="14" t="s">
        <v>281</v>
      </c>
      <c r="B400" s="15">
        <v>0</v>
      </c>
    </row>
    <row r="401" spans="1:2" s="1" customFormat="1" ht="17.55" customHeight="1">
      <c r="A401" s="14" t="s">
        <v>284</v>
      </c>
      <c r="B401" s="15">
        <v>0</v>
      </c>
    </row>
    <row r="402" spans="1:2" s="1" customFormat="1" ht="17.55" customHeight="1">
      <c r="A402" s="14" t="s">
        <v>372</v>
      </c>
      <c r="B402" s="15">
        <v>0</v>
      </c>
    </row>
    <row r="403" spans="1:2" s="1" customFormat="1" ht="17.55" customHeight="1">
      <c r="A403" s="14" t="s">
        <v>373</v>
      </c>
      <c r="B403" s="15">
        <v>0</v>
      </c>
    </row>
    <row r="404" spans="1:2" s="1" customFormat="1" ht="17.55" customHeight="1">
      <c r="A404" s="14" t="s">
        <v>374</v>
      </c>
      <c r="B404" s="15">
        <v>0</v>
      </c>
    </row>
    <row r="405" spans="1:2" s="1" customFormat="1" ht="17.55" customHeight="1">
      <c r="A405" s="14" t="s">
        <v>375</v>
      </c>
      <c r="B405" s="15">
        <v>0</v>
      </c>
    </row>
    <row r="406" spans="1:2" s="1" customFormat="1" ht="17.55" customHeight="1">
      <c r="A406" s="14" t="s">
        <v>284</v>
      </c>
      <c r="B406" s="15">
        <v>0</v>
      </c>
    </row>
    <row r="407" spans="1:2" s="1" customFormat="1" ht="17.55" customHeight="1">
      <c r="A407" s="14" t="s">
        <v>376</v>
      </c>
      <c r="B407" s="15">
        <v>0</v>
      </c>
    </row>
    <row r="408" spans="1:2" s="1" customFormat="1" ht="17.55" customHeight="1">
      <c r="A408" s="14" t="s">
        <v>377</v>
      </c>
      <c r="B408" s="15">
        <v>0</v>
      </c>
    </row>
    <row r="409" spans="1:2" s="1" customFormat="1" ht="17.55" customHeight="1">
      <c r="A409" s="14" t="s">
        <v>378</v>
      </c>
      <c r="B409" s="15">
        <v>3</v>
      </c>
    </row>
    <row r="410" spans="1:2" s="1" customFormat="1" ht="17.55" customHeight="1">
      <c r="A410" s="14" t="s">
        <v>379</v>
      </c>
      <c r="B410" s="15">
        <v>0</v>
      </c>
    </row>
    <row r="411" spans="1:2" s="1" customFormat="1" ht="17.55" customHeight="1">
      <c r="A411" s="14" t="s">
        <v>380</v>
      </c>
      <c r="B411" s="15">
        <v>0</v>
      </c>
    </row>
    <row r="412" spans="1:2" s="1" customFormat="1" ht="17.55" customHeight="1">
      <c r="A412" s="14" t="s">
        <v>381</v>
      </c>
      <c r="B412" s="15">
        <v>0</v>
      </c>
    </row>
    <row r="413" spans="1:2" s="1" customFormat="1" ht="17.55" customHeight="1">
      <c r="A413" s="14" t="s">
        <v>382</v>
      </c>
      <c r="B413" s="15">
        <v>0</v>
      </c>
    </row>
    <row r="414" spans="1:2" s="1" customFormat="1" ht="17.55" customHeight="1">
      <c r="A414" s="14" t="s">
        <v>383</v>
      </c>
      <c r="B414" s="15">
        <v>0</v>
      </c>
    </row>
    <row r="415" spans="1:2" s="1" customFormat="1" ht="17.55" customHeight="1">
      <c r="A415" s="14" t="s">
        <v>384</v>
      </c>
      <c r="B415" s="15">
        <v>0</v>
      </c>
    </row>
    <row r="416" spans="1:2" s="1" customFormat="1" ht="17.55" customHeight="1">
      <c r="A416" s="14" t="s">
        <v>385</v>
      </c>
      <c r="B416" s="15">
        <v>0</v>
      </c>
    </row>
    <row r="417" spans="1:2" s="1" customFormat="1" ht="17.55" customHeight="1">
      <c r="A417" s="14" t="s">
        <v>386</v>
      </c>
      <c r="B417" s="15">
        <v>0</v>
      </c>
    </row>
    <row r="418" spans="1:2" s="1" customFormat="1" ht="17.55" customHeight="1">
      <c r="A418" s="14" t="s">
        <v>387</v>
      </c>
      <c r="B418" s="15">
        <v>0</v>
      </c>
    </row>
    <row r="419" spans="1:2" s="1" customFormat="1" ht="17.55" customHeight="1">
      <c r="A419" s="14" t="s">
        <v>388</v>
      </c>
      <c r="B419" s="15">
        <v>0</v>
      </c>
    </row>
    <row r="420" spans="1:2" s="1" customFormat="1" ht="17.55" customHeight="1">
      <c r="A420" s="14" t="s">
        <v>389</v>
      </c>
      <c r="B420" s="15">
        <v>0</v>
      </c>
    </row>
    <row r="421" spans="1:2" s="1" customFormat="1" ht="17.55" customHeight="1">
      <c r="A421" s="14" t="s">
        <v>390</v>
      </c>
      <c r="B421" s="15">
        <v>0</v>
      </c>
    </row>
    <row r="422" spans="1:2" s="1" customFormat="1" ht="17.55" customHeight="1">
      <c r="A422" s="14" t="s">
        <v>391</v>
      </c>
      <c r="B422" s="15">
        <v>0</v>
      </c>
    </row>
    <row r="423" spans="1:2" s="1" customFormat="1" ht="17.55" customHeight="1">
      <c r="A423" s="14" t="s">
        <v>392</v>
      </c>
      <c r="B423" s="15">
        <v>0</v>
      </c>
    </row>
    <row r="424" spans="1:2" s="1" customFormat="1" ht="17.55" customHeight="1">
      <c r="A424" s="14" t="s">
        <v>393</v>
      </c>
      <c r="B424" s="15">
        <v>0</v>
      </c>
    </row>
    <row r="425" spans="1:2" s="1" customFormat="1" ht="17.55" customHeight="1">
      <c r="A425" s="14" t="s">
        <v>394</v>
      </c>
      <c r="B425" s="15">
        <v>0</v>
      </c>
    </row>
    <row r="426" spans="1:2" s="1" customFormat="1" ht="17.55" customHeight="1">
      <c r="A426" s="14" t="s">
        <v>395</v>
      </c>
      <c r="B426" s="15">
        <v>0</v>
      </c>
    </row>
    <row r="427" spans="1:2" s="1" customFormat="1" ht="17.55" customHeight="1">
      <c r="A427" s="14" t="s">
        <v>396</v>
      </c>
      <c r="B427" s="15">
        <v>0</v>
      </c>
    </row>
    <row r="428" spans="1:2" s="1" customFormat="1" ht="17.55" customHeight="1">
      <c r="A428" s="14" t="s">
        <v>397</v>
      </c>
      <c r="B428" s="15">
        <v>0</v>
      </c>
    </row>
    <row r="429" spans="1:2" s="1" customFormat="1" ht="17.55" customHeight="1">
      <c r="A429" s="14" t="s">
        <v>398</v>
      </c>
      <c r="B429" s="15">
        <v>0</v>
      </c>
    </row>
    <row r="430" spans="1:2" s="1" customFormat="1" ht="17.55" customHeight="1">
      <c r="A430" s="14" t="s">
        <v>399</v>
      </c>
      <c r="B430" s="15">
        <v>3</v>
      </c>
    </row>
    <row r="431" spans="1:2" s="1" customFormat="1" ht="17.55" customHeight="1">
      <c r="A431" s="14" t="s">
        <v>400</v>
      </c>
      <c r="B431" s="15">
        <v>0</v>
      </c>
    </row>
    <row r="432" spans="1:2" s="1" customFormat="1" ht="17.55" customHeight="1">
      <c r="A432" s="14" t="s">
        <v>401</v>
      </c>
      <c r="B432" s="15">
        <v>0</v>
      </c>
    </row>
    <row r="433" spans="1:2" s="1" customFormat="1" ht="17.55" customHeight="1">
      <c r="A433" s="14" t="s">
        <v>402</v>
      </c>
      <c r="B433" s="15">
        <v>9</v>
      </c>
    </row>
    <row r="434" spans="1:2" s="1" customFormat="1" ht="17.55" customHeight="1">
      <c r="A434" s="14" t="s">
        <v>403</v>
      </c>
      <c r="B434" s="15">
        <v>0</v>
      </c>
    </row>
    <row r="435" spans="1:2" s="1" customFormat="1" ht="17.55" customHeight="1">
      <c r="A435" s="14" t="s">
        <v>404</v>
      </c>
      <c r="B435" s="15">
        <v>0</v>
      </c>
    </row>
    <row r="436" spans="1:2" s="1" customFormat="1" ht="17.55" customHeight="1">
      <c r="A436" s="14" t="s">
        <v>405</v>
      </c>
      <c r="B436" s="15">
        <v>0</v>
      </c>
    </row>
    <row r="437" spans="1:2" s="1" customFormat="1" ht="17.55" customHeight="1">
      <c r="A437" s="14" t="s">
        <v>284</v>
      </c>
      <c r="B437" s="15">
        <v>0</v>
      </c>
    </row>
    <row r="438" spans="1:2" s="1" customFormat="1" ht="17.55" customHeight="1">
      <c r="A438" s="14" t="s">
        <v>406</v>
      </c>
      <c r="B438" s="15">
        <v>0</v>
      </c>
    </row>
    <row r="439" spans="1:2" s="1" customFormat="1" ht="17.55" customHeight="1">
      <c r="A439" s="14" t="s">
        <v>407</v>
      </c>
      <c r="B439" s="15">
        <v>9</v>
      </c>
    </row>
    <row r="440" spans="1:2" s="1" customFormat="1" ht="17.55" customHeight="1">
      <c r="A440" s="14" t="s">
        <v>408</v>
      </c>
      <c r="B440" s="15">
        <v>0</v>
      </c>
    </row>
    <row r="441" spans="1:2" s="1" customFormat="1" ht="17.55" customHeight="1">
      <c r="A441" s="14" t="s">
        <v>409</v>
      </c>
      <c r="B441" s="15">
        <v>0</v>
      </c>
    </row>
    <row r="442" spans="1:2" s="1" customFormat="1" ht="17.55" customHeight="1">
      <c r="A442" s="14" t="s">
        <v>410</v>
      </c>
      <c r="B442" s="15">
        <v>0</v>
      </c>
    </row>
    <row r="443" spans="1:2" s="1" customFormat="1" ht="17.55" customHeight="1">
      <c r="A443" s="14" t="s">
        <v>411</v>
      </c>
      <c r="B443" s="15">
        <v>0</v>
      </c>
    </row>
    <row r="444" spans="1:2" s="1" customFormat="1" ht="17.55" customHeight="1">
      <c r="A444" s="14" t="s">
        <v>412</v>
      </c>
      <c r="B444" s="15">
        <v>0</v>
      </c>
    </row>
    <row r="445" spans="1:2" s="1" customFormat="1" ht="17.55" customHeight="1">
      <c r="A445" s="14" t="s">
        <v>413</v>
      </c>
      <c r="B445" s="15">
        <v>0</v>
      </c>
    </row>
    <row r="446" spans="1:2" s="1" customFormat="1" ht="17.55" customHeight="1">
      <c r="A446" s="14" t="s">
        <v>414</v>
      </c>
      <c r="B446" s="15">
        <v>0</v>
      </c>
    </row>
    <row r="447" spans="1:2" s="1" customFormat="1" ht="17.55" customHeight="1">
      <c r="A447" s="14" t="s">
        <v>284</v>
      </c>
      <c r="B447" s="15">
        <v>0</v>
      </c>
    </row>
    <row r="448" spans="1:2" s="1" customFormat="1" ht="17.55" customHeight="1">
      <c r="A448" s="14" t="s">
        <v>415</v>
      </c>
      <c r="B448" s="15">
        <v>0</v>
      </c>
    </row>
    <row r="449" spans="1:2" s="1" customFormat="1" ht="17.55" customHeight="1">
      <c r="A449" s="14" t="s">
        <v>416</v>
      </c>
      <c r="B449" s="15">
        <v>0</v>
      </c>
    </row>
    <row r="450" spans="1:2" s="1" customFormat="1" ht="17.55" customHeight="1">
      <c r="A450" s="14" t="s">
        <v>417</v>
      </c>
      <c r="B450" s="15">
        <v>0</v>
      </c>
    </row>
    <row r="451" spans="1:2" s="1" customFormat="1" ht="17.55" customHeight="1">
      <c r="A451" s="14" t="s">
        <v>418</v>
      </c>
      <c r="B451" s="15">
        <v>0</v>
      </c>
    </row>
    <row r="452" spans="1:2" s="1" customFormat="1" ht="17.55" customHeight="1">
      <c r="A452" s="14" t="s">
        <v>419</v>
      </c>
      <c r="B452" s="15">
        <v>0</v>
      </c>
    </row>
    <row r="453" spans="1:2" s="1" customFormat="1" ht="17.55" customHeight="1">
      <c r="A453" s="14" t="s">
        <v>420</v>
      </c>
      <c r="B453" s="15">
        <v>0</v>
      </c>
    </row>
    <row r="454" spans="1:2" s="1" customFormat="1" ht="17.55" customHeight="1">
      <c r="A454" s="14" t="s">
        <v>421</v>
      </c>
      <c r="B454" s="15">
        <v>0</v>
      </c>
    </row>
    <row r="455" spans="1:2" s="1" customFormat="1" ht="17.55" customHeight="1">
      <c r="A455" s="14" t="s">
        <v>422</v>
      </c>
      <c r="B455" s="15">
        <v>0</v>
      </c>
    </row>
    <row r="456" spans="1:2" s="1" customFormat="1" ht="17.55" customHeight="1">
      <c r="A456" s="14" t="s">
        <v>423</v>
      </c>
      <c r="B456" s="15">
        <v>0</v>
      </c>
    </row>
    <row r="457" spans="1:2" s="1" customFormat="1" ht="17.55" customHeight="1">
      <c r="A457" s="14" t="s">
        <v>424</v>
      </c>
      <c r="B457" s="15">
        <v>0</v>
      </c>
    </row>
    <row r="458" spans="1:2" s="1" customFormat="1" ht="17.55" customHeight="1">
      <c r="A458" s="14" t="s">
        <v>425</v>
      </c>
      <c r="B458" s="15">
        <v>0</v>
      </c>
    </row>
    <row r="459" spans="1:2" s="1" customFormat="1" ht="17.55" customHeight="1">
      <c r="A459" s="14" t="s">
        <v>426</v>
      </c>
      <c r="B459" s="15">
        <v>0</v>
      </c>
    </row>
    <row r="460" spans="1:2" s="1" customFormat="1" ht="17.55" customHeight="1">
      <c r="A460" s="14" t="s">
        <v>427</v>
      </c>
      <c r="B460" s="15">
        <v>0</v>
      </c>
    </row>
    <row r="461" spans="1:2" s="1" customFormat="1" ht="17.55" customHeight="1">
      <c r="A461" s="14" t="s">
        <v>428</v>
      </c>
      <c r="B461" s="15">
        <v>12</v>
      </c>
    </row>
    <row r="462" spans="1:2" s="1" customFormat="1" ht="17.55" customHeight="1">
      <c r="A462" s="14" t="s">
        <v>429</v>
      </c>
      <c r="B462" s="15">
        <v>0</v>
      </c>
    </row>
    <row r="463" spans="1:2" s="1" customFormat="1" ht="17.55" customHeight="1">
      <c r="A463" s="14" t="s">
        <v>430</v>
      </c>
      <c r="B463" s="15">
        <v>0</v>
      </c>
    </row>
    <row r="464" spans="1:2" s="1" customFormat="1" ht="17.55" customHeight="1">
      <c r="A464" s="14" t="s">
        <v>431</v>
      </c>
      <c r="B464" s="15">
        <v>0</v>
      </c>
    </row>
    <row r="465" spans="1:2" s="1" customFormat="1" ht="17.55" customHeight="1">
      <c r="A465" s="14" t="s">
        <v>432</v>
      </c>
      <c r="B465" s="15">
        <v>0</v>
      </c>
    </row>
    <row r="466" spans="1:2" s="1" customFormat="1" ht="17.55" customHeight="1">
      <c r="A466" s="14" t="s">
        <v>433</v>
      </c>
      <c r="B466" s="15">
        <v>12</v>
      </c>
    </row>
    <row r="467" spans="1:2" s="1" customFormat="1" ht="17.55" customHeight="1">
      <c r="A467" s="14" t="s">
        <v>434</v>
      </c>
      <c r="B467" s="15">
        <v>13</v>
      </c>
    </row>
    <row r="468" spans="1:2" s="1" customFormat="1" ht="17.55" customHeight="1">
      <c r="A468" s="14" t="s">
        <v>435</v>
      </c>
      <c r="B468" s="15">
        <v>0</v>
      </c>
    </row>
    <row r="469" spans="1:2" s="1" customFormat="1" ht="17.55" customHeight="1">
      <c r="A469" s="14" t="s">
        <v>436</v>
      </c>
      <c r="B469" s="15">
        <v>0</v>
      </c>
    </row>
    <row r="470" spans="1:2" s="1" customFormat="1" ht="17.55" customHeight="1">
      <c r="A470" s="14" t="s">
        <v>437</v>
      </c>
      <c r="B470" s="15">
        <v>13</v>
      </c>
    </row>
    <row r="471" spans="1:2" s="1" customFormat="1" ht="17.55" customHeight="1">
      <c r="A471" s="14" t="s">
        <v>438</v>
      </c>
      <c r="B471" s="15">
        <v>0</v>
      </c>
    </row>
    <row r="472" spans="1:2" s="1" customFormat="1" ht="17.55" customHeight="1">
      <c r="A472" s="14" t="s">
        <v>439</v>
      </c>
      <c r="B472" s="15">
        <v>0</v>
      </c>
    </row>
    <row r="473" spans="1:2" s="1" customFormat="1" ht="17.55" customHeight="1">
      <c r="A473" s="14" t="s">
        <v>440</v>
      </c>
      <c r="B473" s="15">
        <v>0</v>
      </c>
    </row>
    <row r="474" spans="1:2" s="1" customFormat="1" ht="17.55" customHeight="1">
      <c r="A474" s="14" t="s">
        <v>441</v>
      </c>
      <c r="B474" s="15">
        <v>0</v>
      </c>
    </row>
    <row r="475" spans="1:2" s="1" customFormat="1" ht="17.55" customHeight="1">
      <c r="A475" s="14" t="s">
        <v>442</v>
      </c>
      <c r="B475" s="15">
        <v>0</v>
      </c>
    </row>
    <row r="476" spans="1:2" s="1" customFormat="1" ht="17.55" customHeight="1">
      <c r="A476" s="14" t="s">
        <v>443</v>
      </c>
      <c r="B476" s="15">
        <v>0</v>
      </c>
    </row>
    <row r="477" spans="1:2" s="1" customFormat="1" ht="17.55" customHeight="1">
      <c r="A477" s="14" t="s">
        <v>444</v>
      </c>
      <c r="B477" s="15">
        <v>0</v>
      </c>
    </row>
    <row r="478" spans="1:2" s="1" customFormat="1" ht="17.55" customHeight="1">
      <c r="A478" s="14" t="s">
        <v>445</v>
      </c>
      <c r="B478" s="15">
        <v>0</v>
      </c>
    </row>
    <row r="479" spans="1:2" s="1" customFormat="1" ht="17.55" customHeight="1">
      <c r="A479" s="14" t="s">
        <v>446</v>
      </c>
      <c r="B479" s="15">
        <v>0</v>
      </c>
    </row>
    <row r="480" spans="1:2" s="1" customFormat="1" ht="17.55" customHeight="1">
      <c r="A480" s="14" t="s">
        <v>447</v>
      </c>
      <c r="B480" s="15">
        <v>0</v>
      </c>
    </row>
    <row r="481" spans="1:2" s="1" customFormat="1" ht="17.55" customHeight="1">
      <c r="A481" s="14" t="s">
        <v>448</v>
      </c>
      <c r="B481" s="15">
        <v>0</v>
      </c>
    </row>
    <row r="482" spans="1:2" s="1" customFormat="1" ht="17.55" customHeight="1">
      <c r="A482" s="14" t="s">
        <v>449</v>
      </c>
      <c r="B482" s="15">
        <v>0</v>
      </c>
    </row>
    <row r="483" spans="1:2" s="1" customFormat="1" ht="17.55" customHeight="1">
      <c r="A483" s="14" t="s">
        <v>450</v>
      </c>
      <c r="B483" s="15">
        <v>0</v>
      </c>
    </row>
    <row r="484" spans="1:2" s="1" customFormat="1" ht="17.55" customHeight="1">
      <c r="A484" s="14" t="s">
        <v>284</v>
      </c>
      <c r="B484" s="15">
        <v>0</v>
      </c>
    </row>
    <row r="485" spans="1:2" s="1" customFormat="1" ht="17.55" customHeight="1">
      <c r="A485" s="14" t="s">
        <v>451</v>
      </c>
      <c r="B485" s="15">
        <v>0</v>
      </c>
    </row>
    <row r="486" spans="1:2" s="1" customFormat="1" ht="17.55" customHeight="1">
      <c r="A486" s="14" t="s">
        <v>452</v>
      </c>
      <c r="B486" s="15">
        <v>361</v>
      </c>
    </row>
    <row r="487" spans="1:2" s="1" customFormat="1" ht="17.55" customHeight="1">
      <c r="A487" s="14" t="s">
        <v>453</v>
      </c>
      <c r="B487" s="15">
        <v>361</v>
      </c>
    </row>
    <row r="488" spans="1:2" s="1" customFormat="1" ht="17.55" customHeight="1">
      <c r="A488" s="14" t="s">
        <v>454</v>
      </c>
      <c r="B488" s="15">
        <v>18697</v>
      </c>
    </row>
    <row r="489" spans="1:2" s="1" customFormat="1" ht="17.55" customHeight="1">
      <c r="A489" s="14" t="s">
        <v>455</v>
      </c>
      <c r="B489" s="15">
        <v>18697</v>
      </c>
    </row>
    <row r="490" spans="1:2" s="1" customFormat="1" ht="17.55" customHeight="1">
      <c r="A490" s="14" t="s">
        <v>456</v>
      </c>
      <c r="B490" s="15">
        <v>6109</v>
      </c>
    </row>
    <row r="491" spans="1:2" s="1" customFormat="1" ht="17.55" customHeight="1">
      <c r="A491" s="14" t="s">
        <v>457</v>
      </c>
      <c r="B491" s="15">
        <v>2689</v>
      </c>
    </row>
    <row r="492" spans="1:2" s="1" customFormat="1" ht="17.55" customHeight="1">
      <c r="A492" s="14" t="s">
        <v>458</v>
      </c>
      <c r="B492" s="15">
        <v>735</v>
      </c>
    </row>
    <row r="493" spans="1:2" s="1" customFormat="1" ht="17.55" customHeight="1">
      <c r="A493" s="14" t="s">
        <v>459</v>
      </c>
      <c r="B493" s="15">
        <v>233</v>
      </c>
    </row>
    <row r="494" spans="1:2" s="1" customFormat="1" ht="17.55" customHeight="1">
      <c r="A494" s="14" t="s">
        <v>460</v>
      </c>
      <c r="B494" s="15">
        <v>7</v>
      </c>
    </row>
    <row r="495" spans="1:2" s="1" customFormat="1" ht="17.55" customHeight="1">
      <c r="A495" s="14" t="s">
        <v>461</v>
      </c>
      <c r="B495" s="15">
        <v>14</v>
      </c>
    </row>
    <row r="496" spans="1:2" s="1" customFormat="1" ht="17.55" customHeight="1">
      <c r="A496" s="14" t="s">
        <v>462</v>
      </c>
      <c r="B496" s="15">
        <v>0</v>
      </c>
    </row>
    <row r="497" spans="1:2" s="1" customFormat="1" ht="17.55" customHeight="1">
      <c r="A497" s="14" t="s">
        <v>463</v>
      </c>
      <c r="B497" s="15">
        <v>0</v>
      </c>
    </row>
    <row r="498" spans="1:2" s="1" customFormat="1" ht="17.55" customHeight="1">
      <c r="A498" s="14" t="s">
        <v>464</v>
      </c>
      <c r="B498" s="15">
        <v>4</v>
      </c>
    </row>
    <row r="499" spans="1:2" s="1" customFormat="1" ht="17.55" customHeight="1">
      <c r="A499" s="14" t="s">
        <v>465</v>
      </c>
      <c r="B499" s="15">
        <v>19</v>
      </c>
    </row>
    <row r="500" spans="1:2" s="1" customFormat="1" ht="17.55" customHeight="1">
      <c r="A500" s="14" t="s">
        <v>466</v>
      </c>
      <c r="B500" s="15">
        <v>22</v>
      </c>
    </row>
    <row r="501" spans="1:2" s="1" customFormat="1" ht="17.55" customHeight="1">
      <c r="A501" s="14" t="s">
        <v>467</v>
      </c>
      <c r="B501" s="15">
        <v>0</v>
      </c>
    </row>
    <row r="502" spans="1:2" s="1" customFormat="1" ht="17.55" customHeight="1">
      <c r="A502" s="14" t="s">
        <v>468</v>
      </c>
      <c r="B502" s="15">
        <v>0</v>
      </c>
    </row>
    <row r="503" spans="1:2" s="1" customFormat="1" ht="17.55" customHeight="1">
      <c r="A503" s="14" t="s">
        <v>469</v>
      </c>
      <c r="B503" s="15">
        <v>647</v>
      </c>
    </row>
    <row r="504" spans="1:2" s="1" customFormat="1" ht="17.55" customHeight="1">
      <c r="A504" s="14" t="s">
        <v>470</v>
      </c>
      <c r="B504" s="15">
        <v>0</v>
      </c>
    </row>
    <row r="505" spans="1:2" s="1" customFormat="1" ht="17.55" customHeight="1">
      <c r="A505" s="14" t="s">
        <v>471</v>
      </c>
      <c r="B505" s="15">
        <v>476</v>
      </c>
    </row>
    <row r="506" spans="1:2" s="1" customFormat="1" ht="17.55" customHeight="1">
      <c r="A506" s="14" t="s">
        <v>472</v>
      </c>
      <c r="B506" s="15">
        <v>0</v>
      </c>
    </row>
    <row r="507" spans="1:2" s="1" customFormat="1" ht="17.55" customHeight="1">
      <c r="A507" s="14" t="s">
        <v>473</v>
      </c>
      <c r="B507" s="15">
        <v>0</v>
      </c>
    </row>
    <row r="508" spans="1:2" s="1" customFormat="1" ht="17.55" customHeight="1">
      <c r="A508" s="14" t="s">
        <v>474</v>
      </c>
      <c r="B508" s="15">
        <v>852</v>
      </c>
    </row>
    <row r="509" spans="1:2" s="1" customFormat="1" ht="17.55" customHeight="1">
      <c r="A509" s="14" t="s">
        <v>475</v>
      </c>
      <c r="B509" s="15">
        <v>6890</v>
      </c>
    </row>
    <row r="510" spans="1:2" s="1" customFormat="1" ht="17.55" customHeight="1">
      <c r="A510" s="14" t="s">
        <v>476</v>
      </c>
      <c r="B510" s="15">
        <v>0</v>
      </c>
    </row>
    <row r="511" spans="1:2" s="1" customFormat="1" ht="17.55" customHeight="1">
      <c r="A511" s="14" t="s">
        <v>477</v>
      </c>
      <c r="B511" s="15">
        <v>0</v>
      </c>
    </row>
    <row r="512" spans="1:2" s="1" customFormat="1" ht="17.55" customHeight="1">
      <c r="A512" s="14" t="s">
        <v>478</v>
      </c>
      <c r="B512" s="15">
        <v>0</v>
      </c>
    </row>
    <row r="513" spans="1:2" s="1" customFormat="1" ht="17.55" customHeight="1">
      <c r="A513" s="14" t="s">
        <v>479</v>
      </c>
      <c r="B513" s="15">
        <v>0</v>
      </c>
    </row>
    <row r="514" spans="1:2" s="1" customFormat="1" ht="17.55" customHeight="1">
      <c r="A514" s="14" t="s">
        <v>480</v>
      </c>
      <c r="B514" s="15">
        <v>0</v>
      </c>
    </row>
    <row r="515" spans="1:2" s="1" customFormat="1" ht="17.55" customHeight="1">
      <c r="A515" s="14" t="s">
        <v>481</v>
      </c>
      <c r="B515" s="15">
        <v>0</v>
      </c>
    </row>
    <row r="516" spans="1:2" s="1" customFormat="1" ht="17.55" customHeight="1">
      <c r="A516" s="14" t="s">
        <v>482</v>
      </c>
      <c r="B516" s="15">
        <v>0</v>
      </c>
    </row>
    <row r="517" spans="1:2" s="1" customFormat="1" ht="17.55" customHeight="1">
      <c r="A517" s="14" t="s">
        <v>483</v>
      </c>
      <c r="B517" s="15">
        <v>0</v>
      </c>
    </row>
    <row r="518" spans="1:2" s="1" customFormat="1" ht="17.55" customHeight="1">
      <c r="A518" s="14" t="s">
        <v>484</v>
      </c>
      <c r="B518" s="15">
        <v>0</v>
      </c>
    </row>
    <row r="519" spans="1:2" s="1" customFormat="1" ht="17.55" customHeight="1">
      <c r="A519" s="14" t="s">
        <v>485</v>
      </c>
      <c r="B519" s="15">
        <v>0</v>
      </c>
    </row>
    <row r="520" spans="1:2" s="1" customFormat="1" ht="17.55" customHeight="1">
      <c r="A520" s="14" t="s">
        <v>486</v>
      </c>
      <c r="B520" s="15">
        <v>0</v>
      </c>
    </row>
    <row r="521" spans="1:2" s="1" customFormat="1" ht="17.55" customHeight="1">
      <c r="A521" s="14" t="s">
        <v>487</v>
      </c>
      <c r="B521" s="15">
        <v>0</v>
      </c>
    </row>
    <row r="522" spans="1:2" s="1" customFormat="1" ht="17.55" customHeight="1">
      <c r="A522" s="14" t="s">
        <v>488</v>
      </c>
      <c r="B522" s="15">
        <v>0</v>
      </c>
    </row>
    <row r="523" spans="1:2" s="1" customFormat="1" ht="17.55" customHeight="1">
      <c r="A523" s="14" t="s">
        <v>489</v>
      </c>
      <c r="B523" s="15">
        <v>0</v>
      </c>
    </row>
    <row r="524" spans="1:2" s="1" customFormat="1" ht="17.55" customHeight="1">
      <c r="A524" s="14" t="s">
        <v>490</v>
      </c>
      <c r="B524" s="15">
        <v>0</v>
      </c>
    </row>
    <row r="525" spans="1:2" s="1" customFormat="1" ht="17.55" customHeight="1">
      <c r="A525" s="14" t="s">
        <v>491</v>
      </c>
      <c r="B525" s="15">
        <v>0</v>
      </c>
    </row>
    <row r="526" spans="1:2" s="1" customFormat="1" ht="17.55" customHeight="1">
      <c r="A526" s="14" t="s">
        <v>492</v>
      </c>
      <c r="B526" s="15">
        <v>0</v>
      </c>
    </row>
    <row r="527" spans="1:2" s="1" customFormat="1" ht="17.55" customHeight="1">
      <c r="A527" s="14" t="s">
        <v>493</v>
      </c>
      <c r="B527" s="15">
        <v>0</v>
      </c>
    </row>
    <row r="528" spans="1:2" s="1" customFormat="1" ht="17.55" customHeight="1">
      <c r="A528" s="14" t="s">
        <v>494</v>
      </c>
      <c r="B528" s="15">
        <v>0</v>
      </c>
    </row>
    <row r="529" spans="1:2" s="1" customFormat="1" ht="17.55" customHeight="1">
      <c r="A529" s="14" t="s">
        <v>495</v>
      </c>
      <c r="B529" s="15">
        <v>3247</v>
      </c>
    </row>
    <row r="530" spans="1:2" s="1" customFormat="1" ht="17.55" customHeight="1">
      <c r="A530" s="14" t="s">
        <v>496</v>
      </c>
      <c r="B530" s="15">
        <v>0</v>
      </c>
    </row>
    <row r="531" spans="1:2" s="1" customFormat="1" ht="17.55" customHeight="1">
      <c r="A531" s="14" t="s">
        <v>497</v>
      </c>
      <c r="B531" s="15">
        <v>0</v>
      </c>
    </row>
    <row r="532" spans="1:2" s="1" customFormat="1" ht="17.55" customHeight="1">
      <c r="A532" s="14" t="s">
        <v>498</v>
      </c>
      <c r="B532" s="15">
        <v>0</v>
      </c>
    </row>
    <row r="533" spans="1:2" s="1" customFormat="1" ht="17.55" customHeight="1">
      <c r="A533" s="14" t="s">
        <v>499</v>
      </c>
      <c r="B533" s="15">
        <v>0</v>
      </c>
    </row>
    <row r="534" spans="1:2" s="1" customFormat="1" ht="17.55" customHeight="1">
      <c r="A534" s="14" t="s">
        <v>500</v>
      </c>
      <c r="B534" s="15">
        <v>0</v>
      </c>
    </row>
    <row r="535" spans="1:2" s="1" customFormat="1" ht="17.55" customHeight="1">
      <c r="A535" s="14" t="s">
        <v>501</v>
      </c>
      <c r="B535" s="15">
        <v>0</v>
      </c>
    </row>
    <row r="536" spans="1:2" s="1" customFormat="1" ht="17.55" customHeight="1">
      <c r="A536" s="14" t="s">
        <v>502</v>
      </c>
      <c r="B536" s="15">
        <v>0</v>
      </c>
    </row>
    <row r="537" spans="1:2" s="1" customFormat="1" ht="17.55" customHeight="1">
      <c r="A537" s="14" t="s">
        <v>503</v>
      </c>
      <c r="B537" s="15">
        <v>0</v>
      </c>
    </row>
    <row r="538" spans="1:2" s="1" customFormat="1" ht="17.55" customHeight="1">
      <c r="A538" s="14" t="s">
        <v>504</v>
      </c>
      <c r="B538" s="15">
        <v>178</v>
      </c>
    </row>
    <row r="539" spans="1:2" s="1" customFormat="1" ht="17.55" customHeight="1">
      <c r="A539" s="14" t="s">
        <v>505</v>
      </c>
      <c r="B539" s="15">
        <v>46</v>
      </c>
    </row>
    <row r="540" spans="1:2" s="1" customFormat="1" ht="17.55" customHeight="1">
      <c r="A540" s="14" t="s">
        <v>506</v>
      </c>
      <c r="B540" s="15">
        <v>0</v>
      </c>
    </row>
    <row r="541" spans="1:2" s="1" customFormat="1" ht="17.55" customHeight="1">
      <c r="A541" s="14" t="s">
        <v>507</v>
      </c>
      <c r="B541" s="15">
        <v>0</v>
      </c>
    </row>
    <row r="542" spans="1:2" s="1" customFormat="1" ht="17.55" customHeight="1">
      <c r="A542" s="14" t="s">
        <v>508</v>
      </c>
      <c r="B542" s="15">
        <v>132</v>
      </c>
    </row>
    <row r="543" spans="1:2" s="1" customFormat="1" ht="17.55" customHeight="1">
      <c r="A543" s="14" t="s">
        <v>509</v>
      </c>
      <c r="B543" s="15">
        <v>243</v>
      </c>
    </row>
    <row r="544" spans="1:2" s="1" customFormat="1" ht="17.55" customHeight="1">
      <c r="A544" s="14" t="s">
        <v>510</v>
      </c>
      <c r="B544" s="15">
        <v>0</v>
      </c>
    </row>
    <row r="545" spans="1:2" s="1" customFormat="1" ht="17.55" customHeight="1">
      <c r="A545" s="14" t="s">
        <v>511</v>
      </c>
      <c r="B545" s="15">
        <v>106</v>
      </c>
    </row>
    <row r="546" spans="1:2" s="1" customFormat="1" ht="17.55" customHeight="1">
      <c r="A546" s="14" t="s">
        <v>512</v>
      </c>
      <c r="B546" s="15">
        <v>0</v>
      </c>
    </row>
    <row r="547" spans="1:2" s="1" customFormat="1" ht="17.55" customHeight="1">
      <c r="A547" s="14" t="s">
        <v>513</v>
      </c>
      <c r="B547" s="15">
        <v>0</v>
      </c>
    </row>
    <row r="548" spans="1:2" s="1" customFormat="1" ht="17.55" customHeight="1">
      <c r="A548" s="14" t="s">
        <v>514</v>
      </c>
      <c r="B548" s="15">
        <v>137</v>
      </c>
    </row>
    <row r="549" spans="1:2" s="1" customFormat="1" ht="17.55" customHeight="1">
      <c r="A549" s="14" t="s">
        <v>515</v>
      </c>
      <c r="B549" s="15">
        <v>0</v>
      </c>
    </row>
    <row r="550" spans="1:2" s="1" customFormat="1" ht="17.55" customHeight="1">
      <c r="A550" s="14" t="s">
        <v>516</v>
      </c>
      <c r="B550" s="15">
        <v>0</v>
      </c>
    </row>
    <row r="551" spans="1:2" s="1" customFormat="1" ht="17.55" customHeight="1">
      <c r="A551" s="14" t="s">
        <v>517</v>
      </c>
      <c r="B551" s="15">
        <v>0</v>
      </c>
    </row>
    <row r="552" spans="1:2" s="1" customFormat="1" ht="17.55" customHeight="1">
      <c r="A552" s="14" t="s">
        <v>518</v>
      </c>
      <c r="B552" s="15">
        <v>0</v>
      </c>
    </row>
    <row r="553" spans="1:2" s="1" customFormat="1" ht="17.55" customHeight="1">
      <c r="A553" s="14" t="s">
        <v>519</v>
      </c>
      <c r="B553" s="15">
        <v>225</v>
      </c>
    </row>
    <row r="554" spans="1:2" s="1" customFormat="1" ht="17.55" customHeight="1">
      <c r="A554" s="14" t="s">
        <v>520</v>
      </c>
      <c r="B554" s="15">
        <v>0</v>
      </c>
    </row>
    <row r="555" spans="1:2" s="1" customFormat="1" ht="17.55" customHeight="1">
      <c r="A555" s="14" t="s">
        <v>521</v>
      </c>
      <c r="B555" s="15">
        <v>0</v>
      </c>
    </row>
    <row r="556" spans="1:2" s="1" customFormat="1" ht="17.55" customHeight="1">
      <c r="A556" s="14" t="s">
        <v>522</v>
      </c>
      <c r="B556" s="15">
        <v>218</v>
      </c>
    </row>
    <row r="557" spans="1:2" s="1" customFormat="1" ht="17.55" customHeight="1">
      <c r="A557" s="14" t="s">
        <v>1918</v>
      </c>
      <c r="B557" s="15">
        <v>7</v>
      </c>
    </row>
    <row r="558" spans="1:2" s="1" customFormat="1" ht="17.55" customHeight="1">
      <c r="A558" s="14" t="s">
        <v>523</v>
      </c>
      <c r="B558" s="15">
        <v>0</v>
      </c>
    </row>
    <row r="559" spans="1:2" s="1" customFormat="1" ht="17.55" customHeight="1">
      <c r="A559" s="14" t="s">
        <v>524</v>
      </c>
      <c r="B559" s="15">
        <v>0</v>
      </c>
    </row>
    <row r="560" spans="1:2" s="1" customFormat="1" ht="17.55" customHeight="1">
      <c r="A560" s="14" t="s">
        <v>525</v>
      </c>
      <c r="B560" s="15">
        <v>0</v>
      </c>
    </row>
    <row r="561" spans="1:2" s="1" customFormat="1" ht="17.55" customHeight="1">
      <c r="A561" s="14" t="s">
        <v>526</v>
      </c>
      <c r="B561" s="15">
        <v>17</v>
      </c>
    </row>
    <row r="562" spans="1:2" s="1" customFormat="1" ht="17.55" customHeight="1">
      <c r="A562" s="14" t="s">
        <v>527</v>
      </c>
      <c r="B562" s="15">
        <v>0</v>
      </c>
    </row>
    <row r="563" spans="1:2" s="1" customFormat="1" ht="17.55" customHeight="1">
      <c r="A563" s="14" t="s">
        <v>528</v>
      </c>
      <c r="B563" s="15">
        <v>17</v>
      </c>
    </row>
    <row r="564" spans="1:2" s="1" customFormat="1" ht="17.55" customHeight="1">
      <c r="A564" s="14" t="s">
        <v>529</v>
      </c>
      <c r="B564" s="15">
        <v>2584</v>
      </c>
    </row>
    <row r="565" spans="1:2" s="1" customFormat="1" ht="17.55" customHeight="1">
      <c r="A565" s="14" t="s">
        <v>530</v>
      </c>
      <c r="B565" s="15">
        <v>0</v>
      </c>
    </row>
    <row r="566" spans="1:2" s="1" customFormat="1" ht="17.55" customHeight="1">
      <c r="A566" s="14" t="s">
        <v>531</v>
      </c>
      <c r="B566" s="15">
        <v>0</v>
      </c>
    </row>
    <row r="567" spans="1:2" s="1" customFormat="1" ht="17.55" customHeight="1">
      <c r="A567" s="14" t="s">
        <v>532</v>
      </c>
      <c r="B567" s="15">
        <v>0</v>
      </c>
    </row>
    <row r="568" spans="1:2" s="1" customFormat="1" ht="17.55" customHeight="1">
      <c r="A568" s="14" t="s">
        <v>533</v>
      </c>
      <c r="B568" s="15">
        <v>299</v>
      </c>
    </row>
    <row r="569" spans="1:2" s="1" customFormat="1" ht="17.55" customHeight="1">
      <c r="A569" s="14" t="s">
        <v>534</v>
      </c>
      <c r="B569" s="15">
        <v>0</v>
      </c>
    </row>
    <row r="570" spans="1:2" s="1" customFormat="1" ht="17.55" customHeight="1">
      <c r="A570" s="14" t="s">
        <v>535</v>
      </c>
      <c r="B570" s="15">
        <v>0</v>
      </c>
    </row>
    <row r="571" spans="1:2" s="1" customFormat="1" ht="17.55" customHeight="1">
      <c r="A571" s="14" t="s">
        <v>536</v>
      </c>
      <c r="B571" s="15">
        <v>193</v>
      </c>
    </row>
    <row r="572" spans="1:2" s="1" customFormat="1" ht="15.6" customHeight="1">
      <c r="A572" s="14" t="s">
        <v>537</v>
      </c>
      <c r="B572" s="15">
        <v>0</v>
      </c>
    </row>
    <row r="573" spans="1:2" s="1" customFormat="1" ht="17.55" customHeight="1">
      <c r="A573" s="14" t="s">
        <v>538</v>
      </c>
      <c r="B573" s="15">
        <v>106</v>
      </c>
    </row>
    <row r="574" spans="1:2" s="1" customFormat="1" ht="17.55" customHeight="1">
      <c r="A574" s="14" t="s">
        <v>539</v>
      </c>
      <c r="B574" s="15">
        <v>0</v>
      </c>
    </row>
    <row r="575" spans="1:2" s="1" customFormat="1" ht="17.55" customHeight="1">
      <c r="A575" s="14" t="s">
        <v>540</v>
      </c>
      <c r="B575" s="15">
        <v>0</v>
      </c>
    </row>
    <row r="576" spans="1:2" s="1" customFormat="1" ht="17.55" customHeight="1">
      <c r="A576" s="14" t="s">
        <v>541</v>
      </c>
      <c r="B576" s="15">
        <v>0</v>
      </c>
    </row>
    <row r="577" spans="1:2" s="1" customFormat="1" ht="17.55" customHeight="1">
      <c r="A577" s="14" t="s">
        <v>542</v>
      </c>
      <c r="B577" s="15">
        <v>0</v>
      </c>
    </row>
    <row r="578" spans="1:2" s="1" customFormat="1" ht="17.55" customHeight="1">
      <c r="A578" s="14" t="s">
        <v>543</v>
      </c>
      <c r="B578" s="15">
        <v>0</v>
      </c>
    </row>
    <row r="579" spans="1:2" s="1" customFormat="1" ht="17.55" customHeight="1">
      <c r="A579" s="14" t="s">
        <v>544</v>
      </c>
      <c r="B579" s="15">
        <v>0</v>
      </c>
    </row>
    <row r="580" spans="1:2">
      <c r="A580" s="13" t="s">
        <v>545</v>
      </c>
      <c r="B580" s="15">
        <v>108166</v>
      </c>
    </row>
  </sheetData>
  <mergeCells count="3">
    <mergeCell ref="A1:B1"/>
    <mergeCell ref="A2:B2"/>
    <mergeCell ref="A3:B3"/>
  </mergeCells>
  <phoneticPr fontId="4" type="noConversion"/>
  <printOptions horizontalCentered="1" verticalCentered="1" gridLines="1"/>
  <pageMargins left="3" right="2" top="1" bottom="1" header="0" footer="0"/>
  <pageSetup scale="65" fitToWidth="4" orientation="landscape" blackAndWhite="1" r:id="rId1"/>
  <headerFooter alignWithMargins="0">
    <oddHeader>@$</oddHeader>
    <oddFooter>@&amp;- &amp;P&amp;-$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B1378"/>
  <sheetViews>
    <sheetView showGridLines="0" showZeros="0" workbookViewId="0">
      <selection activeCell="H8" sqref="H8"/>
    </sheetView>
  </sheetViews>
  <sheetFormatPr defaultColWidth="9.09765625" defaultRowHeight="15.6"/>
  <cols>
    <col min="1" max="1" width="52.19921875" style="1" customWidth="1"/>
    <col min="2" max="2" width="25.8984375" style="1" customWidth="1"/>
    <col min="3" max="256" width="9.09765625" customWidth="1"/>
  </cols>
  <sheetData>
    <row r="1" spans="1:2" s="1" customFormat="1" ht="29.1" customHeight="1">
      <c r="A1" s="62" t="s">
        <v>1919</v>
      </c>
      <c r="B1" s="62"/>
    </row>
    <row r="2" spans="1:2" s="1" customFormat="1" ht="16.95" customHeight="1">
      <c r="A2" s="60"/>
      <c r="B2" s="60"/>
    </row>
    <row r="3" spans="1:2" s="1" customFormat="1" ht="16.95" customHeight="1">
      <c r="A3" s="60" t="s">
        <v>0</v>
      </c>
      <c r="B3" s="60"/>
    </row>
    <row r="4" spans="1:2" s="1" customFormat="1" ht="16.95" customHeight="1">
      <c r="A4" s="13" t="s">
        <v>1</v>
      </c>
      <c r="B4" s="13" t="s">
        <v>2</v>
      </c>
    </row>
    <row r="5" spans="1:2" s="1" customFormat="1" ht="16.95" customHeight="1">
      <c r="A5" s="14" t="s">
        <v>546</v>
      </c>
      <c r="B5" s="15">
        <v>37755</v>
      </c>
    </row>
    <row r="6" spans="1:2" s="1" customFormat="1" ht="16.95" customHeight="1">
      <c r="A6" s="14" t="s">
        <v>547</v>
      </c>
      <c r="B6" s="15">
        <v>578</v>
      </c>
    </row>
    <row r="7" spans="1:2" s="1" customFormat="1" ht="16.95" customHeight="1">
      <c r="A7" s="14" t="s">
        <v>548</v>
      </c>
      <c r="B7" s="15">
        <v>312</v>
      </c>
    </row>
    <row r="8" spans="1:2" s="1" customFormat="1" ht="16.95" customHeight="1">
      <c r="A8" s="14" t="s">
        <v>549</v>
      </c>
      <c r="B8" s="15">
        <v>114</v>
      </c>
    </row>
    <row r="9" spans="1:2" s="1" customFormat="1" ht="16.95" customHeight="1">
      <c r="A9" s="14" t="s">
        <v>550</v>
      </c>
      <c r="B9" s="15">
        <v>0</v>
      </c>
    </row>
    <row r="10" spans="1:2" s="1" customFormat="1" ht="16.95" customHeight="1">
      <c r="A10" s="14" t="s">
        <v>551</v>
      </c>
      <c r="B10" s="15">
        <v>80</v>
      </c>
    </row>
    <row r="11" spans="1:2" s="1" customFormat="1" ht="16.95" customHeight="1">
      <c r="A11" s="14" t="s">
        <v>552</v>
      </c>
      <c r="B11" s="15">
        <v>0</v>
      </c>
    </row>
    <row r="12" spans="1:2" s="1" customFormat="1" ht="16.95" customHeight="1">
      <c r="A12" s="14" t="s">
        <v>553</v>
      </c>
      <c r="B12" s="15">
        <v>40</v>
      </c>
    </row>
    <row r="13" spans="1:2" s="1" customFormat="1" ht="16.95" customHeight="1">
      <c r="A13" s="14" t="s">
        <v>554</v>
      </c>
      <c r="B13" s="15">
        <v>0</v>
      </c>
    </row>
    <row r="14" spans="1:2" s="1" customFormat="1" ht="16.95" customHeight="1">
      <c r="A14" s="14" t="s">
        <v>555</v>
      </c>
      <c r="B14" s="15">
        <v>15</v>
      </c>
    </row>
    <row r="15" spans="1:2" s="1" customFormat="1" ht="16.95" customHeight="1">
      <c r="A15" s="14" t="s">
        <v>556</v>
      </c>
      <c r="B15" s="15">
        <v>0</v>
      </c>
    </row>
    <row r="16" spans="1:2" s="1" customFormat="1" ht="16.95" customHeight="1">
      <c r="A16" s="14" t="s">
        <v>557</v>
      </c>
      <c r="B16" s="15">
        <v>0</v>
      </c>
    </row>
    <row r="17" spans="1:2" s="1" customFormat="1" ht="16.95" customHeight="1">
      <c r="A17" s="14" t="s">
        <v>558</v>
      </c>
      <c r="B17" s="15">
        <v>17</v>
      </c>
    </row>
    <row r="18" spans="1:2" s="1" customFormat="1" ht="16.95" customHeight="1">
      <c r="A18" s="14" t="s">
        <v>559</v>
      </c>
      <c r="B18" s="15">
        <v>340</v>
      </c>
    </row>
    <row r="19" spans="1:2" s="1" customFormat="1" ht="16.95" customHeight="1">
      <c r="A19" s="14" t="s">
        <v>548</v>
      </c>
      <c r="B19" s="15">
        <v>228</v>
      </c>
    </row>
    <row r="20" spans="1:2" s="1" customFormat="1" ht="16.95" customHeight="1">
      <c r="A20" s="14" t="s">
        <v>549</v>
      </c>
      <c r="B20" s="15">
        <v>60</v>
      </c>
    </row>
    <row r="21" spans="1:2" s="1" customFormat="1" ht="16.95" customHeight="1">
      <c r="A21" s="14" t="s">
        <v>550</v>
      </c>
      <c r="B21" s="15">
        <v>0</v>
      </c>
    </row>
    <row r="22" spans="1:2" s="1" customFormat="1" ht="16.95" customHeight="1">
      <c r="A22" s="14" t="s">
        <v>560</v>
      </c>
      <c r="B22" s="15">
        <v>35</v>
      </c>
    </row>
    <row r="23" spans="1:2" s="1" customFormat="1" ht="16.95" customHeight="1">
      <c r="A23" s="14" t="s">
        <v>561</v>
      </c>
      <c r="B23" s="15">
        <v>12</v>
      </c>
    </row>
    <row r="24" spans="1:2" s="1" customFormat="1" ht="16.95" customHeight="1">
      <c r="A24" s="14" t="s">
        <v>562</v>
      </c>
      <c r="B24" s="15">
        <v>5</v>
      </c>
    </row>
    <row r="25" spans="1:2" s="1" customFormat="1" ht="16.95" customHeight="1">
      <c r="A25" s="14" t="s">
        <v>557</v>
      </c>
      <c r="B25" s="15">
        <v>0</v>
      </c>
    </row>
    <row r="26" spans="1:2" s="1" customFormat="1" ht="16.95" customHeight="1">
      <c r="A26" s="14" t="s">
        <v>563</v>
      </c>
      <c r="B26" s="15">
        <v>0</v>
      </c>
    </row>
    <row r="27" spans="1:2" s="1" customFormat="1" ht="16.95" customHeight="1">
      <c r="A27" s="14" t="s">
        <v>564</v>
      </c>
      <c r="B27" s="15">
        <v>11060</v>
      </c>
    </row>
    <row r="28" spans="1:2" s="1" customFormat="1" ht="16.95" customHeight="1">
      <c r="A28" s="14" t="s">
        <v>548</v>
      </c>
      <c r="B28" s="15">
        <v>3826</v>
      </c>
    </row>
    <row r="29" spans="1:2" s="1" customFormat="1" ht="16.95" customHeight="1">
      <c r="A29" s="14" t="s">
        <v>549</v>
      </c>
      <c r="B29" s="15">
        <v>3878</v>
      </c>
    </row>
    <row r="30" spans="1:2" s="1" customFormat="1" ht="16.95" customHeight="1">
      <c r="A30" s="14" t="s">
        <v>550</v>
      </c>
      <c r="B30" s="15">
        <v>0</v>
      </c>
    </row>
    <row r="31" spans="1:2" s="1" customFormat="1" ht="16.95" customHeight="1">
      <c r="A31" s="14" t="s">
        <v>565</v>
      </c>
      <c r="B31" s="15">
        <v>0</v>
      </c>
    </row>
    <row r="32" spans="1:2" s="1" customFormat="1" ht="16.95" customHeight="1">
      <c r="A32" s="14" t="s">
        <v>566</v>
      </c>
      <c r="B32" s="15">
        <v>260</v>
      </c>
    </row>
    <row r="33" spans="1:2" s="1" customFormat="1" ht="16.95" customHeight="1">
      <c r="A33" s="14" t="s">
        <v>567</v>
      </c>
      <c r="B33" s="15">
        <v>0</v>
      </c>
    </row>
    <row r="34" spans="1:2" s="1" customFormat="1" ht="16.95" customHeight="1">
      <c r="A34" s="14" t="s">
        <v>568</v>
      </c>
      <c r="B34" s="15">
        <v>0</v>
      </c>
    </row>
    <row r="35" spans="1:2" s="1" customFormat="1" ht="16.95" customHeight="1">
      <c r="A35" s="14" t="s">
        <v>569</v>
      </c>
      <c r="B35" s="15">
        <v>1696</v>
      </c>
    </row>
    <row r="36" spans="1:2" s="1" customFormat="1" ht="16.95" customHeight="1">
      <c r="A36" s="14" t="s">
        <v>570</v>
      </c>
      <c r="B36" s="15">
        <v>0</v>
      </c>
    </row>
    <row r="37" spans="1:2" s="1" customFormat="1" ht="16.95" customHeight="1">
      <c r="A37" s="14" t="s">
        <v>557</v>
      </c>
      <c r="B37" s="15">
        <v>0</v>
      </c>
    </row>
    <row r="38" spans="1:2" s="1" customFormat="1" ht="16.95" customHeight="1">
      <c r="A38" s="14" t="s">
        <v>571</v>
      </c>
      <c r="B38" s="15">
        <v>1400</v>
      </c>
    </row>
    <row r="39" spans="1:2" s="1" customFormat="1" ht="16.95" customHeight="1">
      <c r="A39" s="14" t="s">
        <v>572</v>
      </c>
      <c r="B39" s="15">
        <v>1014</v>
      </c>
    </row>
    <row r="40" spans="1:2" s="1" customFormat="1" ht="16.95" customHeight="1">
      <c r="A40" s="14" t="s">
        <v>548</v>
      </c>
      <c r="B40" s="15">
        <v>181</v>
      </c>
    </row>
    <row r="41" spans="1:2" s="1" customFormat="1" ht="16.95" customHeight="1">
      <c r="A41" s="14" t="s">
        <v>549</v>
      </c>
      <c r="B41" s="15">
        <v>218</v>
      </c>
    </row>
    <row r="42" spans="1:2" s="1" customFormat="1" ht="16.95" customHeight="1">
      <c r="A42" s="14" t="s">
        <v>550</v>
      </c>
      <c r="B42" s="15">
        <v>3</v>
      </c>
    </row>
    <row r="43" spans="1:2" s="1" customFormat="1" ht="16.95" customHeight="1">
      <c r="A43" s="14" t="s">
        <v>573</v>
      </c>
      <c r="B43" s="15">
        <v>0</v>
      </c>
    </row>
    <row r="44" spans="1:2" s="1" customFormat="1" ht="16.95" customHeight="1">
      <c r="A44" s="14" t="s">
        <v>574</v>
      </c>
      <c r="B44" s="15">
        <v>0</v>
      </c>
    </row>
    <row r="45" spans="1:2" s="1" customFormat="1" ht="16.95" customHeight="1">
      <c r="A45" s="14" t="s">
        <v>575</v>
      </c>
      <c r="B45" s="15">
        <v>200</v>
      </c>
    </row>
    <row r="46" spans="1:2" s="1" customFormat="1" ht="16.95" customHeight="1">
      <c r="A46" s="14" t="s">
        <v>576</v>
      </c>
      <c r="B46" s="15">
        <v>0</v>
      </c>
    </row>
    <row r="47" spans="1:2" s="1" customFormat="1" ht="16.95" customHeight="1">
      <c r="A47" s="14" t="s">
        <v>577</v>
      </c>
      <c r="B47" s="15">
        <v>374</v>
      </c>
    </row>
    <row r="48" spans="1:2" s="1" customFormat="1" ht="16.95" customHeight="1">
      <c r="A48" s="14" t="s">
        <v>578</v>
      </c>
      <c r="B48" s="15">
        <v>0</v>
      </c>
    </row>
    <row r="49" spans="1:2" s="1" customFormat="1" ht="16.95" customHeight="1">
      <c r="A49" s="14" t="s">
        <v>557</v>
      </c>
      <c r="B49" s="15">
        <v>38</v>
      </c>
    </row>
    <row r="50" spans="1:2" s="1" customFormat="1" ht="16.95" customHeight="1">
      <c r="A50" s="14" t="s">
        <v>579</v>
      </c>
      <c r="B50" s="15">
        <v>0</v>
      </c>
    </row>
    <row r="51" spans="1:2" s="1" customFormat="1" ht="16.95" customHeight="1">
      <c r="A51" s="14" t="s">
        <v>580</v>
      </c>
      <c r="B51" s="15">
        <v>325</v>
      </c>
    </row>
    <row r="52" spans="1:2" s="1" customFormat="1" ht="16.95" customHeight="1">
      <c r="A52" s="14" t="s">
        <v>548</v>
      </c>
      <c r="B52" s="15">
        <v>138</v>
      </c>
    </row>
    <row r="53" spans="1:2" s="1" customFormat="1" ht="16.95" customHeight="1">
      <c r="A53" s="14" t="s">
        <v>549</v>
      </c>
      <c r="B53" s="15">
        <v>55</v>
      </c>
    </row>
    <row r="54" spans="1:2" s="1" customFormat="1" ht="16.95" customHeight="1">
      <c r="A54" s="14" t="s">
        <v>550</v>
      </c>
      <c r="B54" s="15">
        <v>0</v>
      </c>
    </row>
    <row r="55" spans="1:2" s="1" customFormat="1" ht="16.95" customHeight="1">
      <c r="A55" s="14" t="s">
        <v>581</v>
      </c>
      <c r="B55" s="15">
        <v>0</v>
      </c>
    </row>
    <row r="56" spans="1:2" s="1" customFormat="1" ht="16.95" customHeight="1">
      <c r="A56" s="14" t="s">
        <v>582</v>
      </c>
      <c r="B56" s="15">
        <v>20</v>
      </c>
    </row>
    <row r="57" spans="1:2" s="1" customFormat="1" ht="16.95" customHeight="1">
      <c r="A57" s="14" t="s">
        <v>583</v>
      </c>
      <c r="B57" s="15">
        <v>0</v>
      </c>
    </row>
    <row r="58" spans="1:2" s="1" customFormat="1" ht="16.95" customHeight="1">
      <c r="A58" s="14" t="s">
        <v>584</v>
      </c>
      <c r="B58" s="15">
        <v>30</v>
      </c>
    </row>
    <row r="59" spans="1:2" s="1" customFormat="1" ht="16.95" customHeight="1">
      <c r="A59" s="14" t="s">
        <v>585</v>
      </c>
      <c r="B59" s="15">
        <v>20</v>
      </c>
    </row>
    <row r="60" spans="1:2" s="1" customFormat="1" ht="16.95" customHeight="1">
      <c r="A60" s="14" t="s">
        <v>557</v>
      </c>
      <c r="B60" s="15">
        <v>62</v>
      </c>
    </row>
    <row r="61" spans="1:2" s="1" customFormat="1" ht="16.95" customHeight="1">
      <c r="A61" s="14" t="s">
        <v>586</v>
      </c>
      <c r="B61" s="15">
        <v>0</v>
      </c>
    </row>
    <row r="62" spans="1:2" s="1" customFormat="1" ht="16.95" customHeight="1">
      <c r="A62" s="14" t="s">
        <v>587</v>
      </c>
      <c r="B62" s="15">
        <v>2053</v>
      </c>
    </row>
    <row r="63" spans="1:2" s="1" customFormat="1" ht="16.95" customHeight="1">
      <c r="A63" s="14" t="s">
        <v>548</v>
      </c>
      <c r="B63" s="15">
        <v>998</v>
      </c>
    </row>
    <row r="64" spans="1:2" s="1" customFormat="1" ht="16.95" customHeight="1">
      <c r="A64" s="14" t="s">
        <v>549</v>
      </c>
      <c r="B64" s="15">
        <v>337</v>
      </c>
    </row>
    <row r="65" spans="1:2" s="1" customFormat="1" ht="16.95" customHeight="1">
      <c r="A65" s="14" t="s">
        <v>550</v>
      </c>
      <c r="B65" s="15">
        <v>0</v>
      </c>
    </row>
    <row r="66" spans="1:2" s="1" customFormat="1" ht="16.95" customHeight="1">
      <c r="A66" s="14" t="s">
        <v>588</v>
      </c>
      <c r="B66" s="15">
        <v>220</v>
      </c>
    </row>
    <row r="67" spans="1:2" s="1" customFormat="1" ht="16.95" customHeight="1">
      <c r="A67" s="14" t="s">
        <v>589</v>
      </c>
      <c r="B67" s="15">
        <v>100</v>
      </c>
    </row>
    <row r="68" spans="1:2" s="1" customFormat="1" ht="16.95" customHeight="1">
      <c r="A68" s="14" t="s">
        <v>590</v>
      </c>
      <c r="B68" s="15">
        <v>20</v>
      </c>
    </row>
    <row r="69" spans="1:2" s="1" customFormat="1" ht="16.95" customHeight="1">
      <c r="A69" s="14" t="s">
        <v>591</v>
      </c>
      <c r="B69" s="15">
        <v>300</v>
      </c>
    </row>
    <row r="70" spans="1:2" s="1" customFormat="1" ht="16.95" customHeight="1">
      <c r="A70" s="14" t="s">
        <v>592</v>
      </c>
      <c r="B70" s="15">
        <v>60</v>
      </c>
    </row>
    <row r="71" spans="1:2" s="1" customFormat="1" ht="16.95" customHeight="1">
      <c r="A71" s="14" t="s">
        <v>557</v>
      </c>
      <c r="B71" s="15">
        <v>0</v>
      </c>
    </row>
    <row r="72" spans="1:2" s="1" customFormat="1" ht="16.95" customHeight="1">
      <c r="A72" s="14" t="s">
        <v>593</v>
      </c>
      <c r="B72" s="15">
        <v>18</v>
      </c>
    </row>
    <row r="73" spans="1:2" s="1" customFormat="1" ht="16.95" customHeight="1">
      <c r="A73" s="14" t="s">
        <v>594</v>
      </c>
      <c r="B73" s="15">
        <v>0</v>
      </c>
    </row>
    <row r="74" spans="1:2" s="1" customFormat="1" ht="16.95" customHeight="1">
      <c r="A74" s="14" t="s">
        <v>548</v>
      </c>
      <c r="B74" s="15">
        <v>0</v>
      </c>
    </row>
    <row r="75" spans="1:2" s="1" customFormat="1" ht="16.95" customHeight="1">
      <c r="A75" s="14" t="s">
        <v>549</v>
      </c>
      <c r="B75" s="15">
        <v>0</v>
      </c>
    </row>
    <row r="76" spans="1:2" s="1" customFormat="1" ht="16.95" customHeight="1">
      <c r="A76" s="14" t="s">
        <v>550</v>
      </c>
      <c r="B76" s="15">
        <v>0</v>
      </c>
    </row>
    <row r="77" spans="1:2" s="1" customFormat="1" ht="16.95" customHeight="1">
      <c r="A77" s="14" t="s">
        <v>595</v>
      </c>
      <c r="B77" s="15">
        <v>0</v>
      </c>
    </row>
    <row r="78" spans="1:2" s="1" customFormat="1" ht="16.95" customHeight="1">
      <c r="A78" s="14" t="s">
        <v>596</v>
      </c>
      <c r="B78" s="15">
        <v>0</v>
      </c>
    </row>
    <row r="79" spans="1:2" s="1" customFormat="1" ht="16.95" customHeight="1">
      <c r="A79" s="14" t="s">
        <v>597</v>
      </c>
      <c r="B79" s="15">
        <v>0</v>
      </c>
    </row>
    <row r="80" spans="1:2" s="1" customFormat="1" ht="16.95" customHeight="1">
      <c r="A80" s="14" t="s">
        <v>598</v>
      </c>
      <c r="B80" s="15">
        <v>0</v>
      </c>
    </row>
    <row r="81" spans="1:2" s="1" customFormat="1" ht="16.95" customHeight="1">
      <c r="A81" s="14" t="s">
        <v>599</v>
      </c>
      <c r="B81" s="15">
        <v>0</v>
      </c>
    </row>
    <row r="82" spans="1:2" s="1" customFormat="1" ht="16.95" customHeight="1">
      <c r="A82" s="14" t="s">
        <v>591</v>
      </c>
      <c r="B82" s="15">
        <v>0</v>
      </c>
    </row>
    <row r="83" spans="1:2" s="1" customFormat="1" ht="16.95" customHeight="1">
      <c r="A83" s="14" t="s">
        <v>557</v>
      </c>
      <c r="B83" s="15">
        <v>0</v>
      </c>
    </row>
    <row r="84" spans="1:2" s="1" customFormat="1" ht="16.95" customHeight="1">
      <c r="A84" s="14" t="s">
        <v>600</v>
      </c>
      <c r="B84" s="15">
        <v>0</v>
      </c>
    </row>
    <row r="85" spans="1:2" s="1" customFormat="1" ht="16.95" customHeight="1">
      <c r="A85" s="14" t="s">
        <v>601</v>
      </c>
      <c r="B85" s="15">
        <v>682</v>
      </c>
    </row>
    <row r="86" spans="1:2" s="1" customFormat="1" ht="16.95" customHeight="1">
      <c r="A86" s="14" t="s">
        <v>548</v>
      </c>
      <c r="B86" s="15">
        <v>204</v>
      </c>
    </row>
    <row r="87" spans="1:2" s="1" customFormat="1" ht="16.95" customHeight="1">
      <c r="A87" s="14" t="s">
        <v>549</v>
      </c>
      <c r="B87" s="15">
        <v>191</v>
      </c>
    </row>
    <row r="88" spans="1:2" s="1" customFormat="1" ht="16.95" customHeight="1">
      <c r="A88" s="14" t="s">
        <v>550</v>
      </c>
      <c r="B88" s="15">
        <v>0</v>
      </c>
    </row>
    <row r="89" spans="1:2" s="1" customFormat="1" ht="16.95" customHeight="1">
      <c r="A89" s="14" t="s">
        <v>602</v>
      </c>
      <c r="B89" s="15">
        <v>258</v>
      </c>
    </row>
    <row r="90" spans="1:2" s="1" customFormat="1" ht="16.95" customHeight="1">
      <c r="A90" s="14" t="s">
        <v>603</v>
      </c>
      <c r="B90" s="15">
        <v>0</v>
      </c>
    </row>
    <row r="91" spans="1:2" s="1" customFormat="1" ht="16.95" customHeight="1">
      <c r="A91" s="14" t="s">
        <v>591</v>
      </c>
      <c r="B91" s="15">
        <v>0</v>
      </c>
    </row>
    <row r="92" spans="1:2" s="1" customFormat="1" ht="16.95" customHeight="1">
      <c r="A92" s="14" t="s">
        <v>557</v>
      </c>
      <c r="B92" s="15">
        <v>0</v>
      </c>
    </row>
    <row r="93" spans="1:2" s="1" customFormat="1" ht="16.95" customHeight="1">
      <c r="A93" s="14" t="s">
        <v>604</v>
      </c>
      <c r="B93" s="15">
        <v>29</v>
      </c>
    </row>
    <row r="94" spans="1:2" s="1" customFormat="1" ht="16.95" customHeight="1">
      <c r="A94" s="14" t="s">
        <v>605</v>
      </c>
      <c r="B94" s="15">
        <v>0</v>
      </c>
    </row>
    <row r="95" spans="1:2" s="1" customFormat="1" ht="16.95" customHeight="1">
      <c r="A95" s="14" t="s">
        <v>548</v>
      </c>
      <c r="B95" s="15">
        <v>0</v>
      </c>
    </row>
    <row r="96" spans="1:2" s="1" customFormat="1" ht="16.95" customHeight="1">
      <c r="A96" s="14" t="s">
        <v>549</v>
      </c>
      <c r="B96" s="15">
        <v>0</v>
      </c>
    </row>
    <row r="97" spans="1:2" s="1" customFormat="1" ht="16.95" customHeight="1">
      <c r="A97" s="14" t="s">
        <v>550</v>
      </c>
      <c r="B97" s="15">
        <v>0</v>
      </c>
    </row>
    <row r="98" spans="1:2" s="1" customFormat="1" ht="16.95" customHeight="1">
      <c r="A98" s="14" t="s">
        <v>606</v>
      </c>
      <c r="B98" s="15">
        <v>0</v>
      </c>
    </row>
    <row r="99" spans="1:2" s="1" customFormat="1" ht="16.95" customHeight="1">
      <c r="A99" s="14" t="s">
        <v>607</v>
      </c>
      <c r="B99" s="15">
        <v>0</v>
      </c>
    </row>
    <row r="100" spans="1:2" s="1" customFormat="1" ht="16.95" customHeight="1">
      <c r="A100" s="14" t="s">
        <v>608</v>
      </c>
      <c r="B100" s="15">
        <v>0</v>
      </c>
    </row>
    <row r="101" spans="1:2" s="1" customFormat="1" ht="16.95" customHeight="1">
      <c r="A101" s="14" t="s">
        <v>591</v>
      </c>
      <c r="B101" s="15">
        <v>0</v>
      </c>
    </row>
    <row r="102" spans="1:2" s="1" customFormat="1" ht="16.95" customHeight="1">
      <c r="A102" s="14" t="s">
        <v>557</v>
      </c>
      <c r="B102" s="15">
        <v>0</v>
      </c>
    </row>
    <row r="103" spans="1:2" s="1" customFormat="1" ht="16.95" customHeight="1">
      <c r="A103" s="14" t="s">
        <v>609</v>
      </c>
      <c r="B103" s="15">
        <v>0</v>
      </c>
    </row>
    <row r="104" spans="1:2" s="1" customFormat="1" ht="16.95" customHeight="1">
      <c r="A104" s="14" t="s">
        <v>610</v>
      </c>
      <c r="B104" s="15">
        <v>645</v>
      </c>
    </row>
    <row r="105" spans="1:2" s="1" customFormat="1" ht="16.95" customHeight="1">
      <c r="A105" s="14" t="s">
        <v>548</v>
      </c>
      <c r="B105" s="15">
        <v>347</v>
      </c>
    </row>
    <row r="106" spans="1:2" s="1" customFormat="1" ht="16.95" customHeight="1">
      <c r="A106" s="14" t="s">
        <v>549</v>
      </c>
      <c r="B106" s="15">
        <v>251</v>
      </c>
    </row>
    <row r="107" spans="1:2" s="1" customFormat="1" ht="16.95" customHeight="1">
      <c r="A107" s="14" t="s">
        <v>550</v>
      </c>
      <c r="B107" s="15">
        <v>0</v>
      </c>
    </row>
    <row r="108" spans="1:2" s="1" customFormat="1" ht="16.95" customHeight="1">
      <c r="A108" s="14" t="s">
        <v>611</v>
      </c>
      <c r="B108" s="15">
        <v>0</v>
      </c>
    </row>
    <row r="109" spans="1:2" s="1" customFormat="1" ht="16.95" customHeight="1">
      <c r="A109" s="14" t="s">
        <v>612</v>
      </c>
      <c r="B109" s="15">
        <v>0</v>
      </c>
    </row>
    <row r="110" spans="1:2" s="1" customFormat="1" ht="16.95" customHeight="1">
      <c r="A110" s="14" t="s">
        <v>613</v>
      </c>
      <c r="B110" s="15">
        <v>0</v>
      </c>
    </row>
    <row r="111" spans="1:2" s="1" customFormat="1" ht="16.95" customHeight="1">
      <c r="A111" s="14" t="s">
        <v>614</v>
      </c>
      <c r="B111" s="15">
        <v>0</v>
      </c>
    </row>
    <row r="112" spans="1:2" s="1" customFormat="1" ht="16.95" customHeight="1">
      <c r="A112" s="14" t="s">
        <v>615</v>
      </c>
      <c r="B112" s="15">
        <v>0</v>
      </c>
    </row>
    <row r="113" spans="1:2" s="1" customFormat="1" ht="16.95" customHeight="1">
      <c r="A113" s="14" t="s">
        <v>616</v>
      </c>
      <c r="B113" s="15">
        <v>0</v>
      </c>
    </row>
    <row r="114" spans="1:2" s="1" customFormat="1" ht="16.95" customHeight="1">
      <c r="A114" s="14" t="s">
        <v>617</v>
      </c>
      <c r="B114" s="15">
        <v>0</v>
      </c>
    </row>
    <row r="115" spans="1:2" s="1" customFormat="1" ht="16.95" customHeight="1">
      <c r="A115" s="14" t="s">
        <v>618</v>
      </c>
      <c r="B115" s="15">
        <v>0</v>
      </c>
    </row>
    <row r="116" spans="1:2" s="1" customFormat="1" ht="16.95" customHeight="1">
      <c r="A116" s="14" t="s">
        <v>619</v>
      </c>
      <c r="B116" s="15">
        <v>0</v>
      </c>
    </row>
    <row r="117" spans="1:2" s="1" customFormat="1" ht="16.95" customHeight="1">
      <c r="A117" s="14" t="s">
        <v>557</v>
      </c>
      <c r="B117" s="15">
        <v>0</v>
      </c>
    </row>
    <row r="118" spans="1:2" s="1" customFormat="1" ht="16.95" customHeight="1">
      <c r="A118" s="14" t="s">
        <v>620</v>
      </c>
      <c r="B118" s="15">
        <v>47</v>
      </c>
    </row>
    <row r="119" spans="1:2" s="1" customFormat="1" ht="16.95" customHeight="1">
      <c r="A119" s="14" t="s">
        <v>621</v>
      </c>
      <c r="B119" s="15">
        <v>1333</v>
      </c>
    </row>
    <row r="120" spans="1:2" s="1" customFormat="1" ht="16.95" customHeight="1">
      <c r="A120" s="14" t="s">
        <v>548</v>
      </c>
      <c r="B120" s="15">
        <v>422</v>
      </c>
    </row>
    <row r="121" spans="1:2" s="1" customFormat="1" ht="16.95" customHeight="1">
      <c r="A121" s="14" t="s">
        <v>549</v>
      </c>
      <c r="B121" s="15">
        <v>561</v>
      </c>
    </row>
    <row r="122" spans="1:2" s="1" customFormat="1" ht="16.95" customHeight="1">
      <c r="A122" s="14" t="s">
        <v>550</v>
      </c>
      <c r="B122" s="15">
        <v>0</v>
      </c>
    </row>
    <row r="123" spans="1:2" s="1" customFormat="1" ht="16.95" customHeight="1">
      <c r="A123" s="14" t="s">
        <v>622</v>
      </c>
      <c r="B123" s="15">
        <v>240</v>
      </c>
    </row>
    <row r="124" spans="1:2" s="1" customFormat="1" ht="16.95" customHeight="1">
      <c r="A124" s="14" t="s">
        <v>623</v>
      </c>
      <c r="B124" s="15">
        <v>110</v>
      </c>
    </row>
    <row r="125" spans="1:2" s="1" customFormat="1" ht="16.95" customHeight="1">
      <c r="A125" s="14" t="s">
        <v>624</v>
      </c>
      <c r="B125" s="15">
        <v>0</v>
      </c>
    </row>
    <row r="126" spans="1:2" s="1" customFormat="1" ht="16.95" customHeight="1">
      <c r="A126" s="14" t="s">
        <v>557</v>
      </c>
      <c r="B126" s="15">
        <v>0</v>
      </c>
    </row>
    <row r="127" spans="1:2" s="1" customFormat="1" ht="16.95" customHeight="1">
      <c r="A127" s="14" t="s">
        <v>625</v>
      </c>
      <c r="B127" s="15">
        <v>0</v>
      </c>
    </row>
    <row r="128" spans="1:2" s="1" customFormat="1" ht="16.95" customHeight="1">
      <c r="A128" s="14" t="s">
        <v>626</v>
      </c>
      <c r="B128" s="15">
        <v>1273</v>
      </c>
    </row>
    <row r="129" spans="1:2" s="1" customFormat="1" ht="16.95" customHeight="1">
      <c r="A129" s="14" t="s">
        <v>548</v>
      </c>
      <c r="B129" s="15">
        <v>225</v>
      </c>
    </row>
    <row r="130" spans="1:2" s="1" customFormat="1" ht="16.95" customHeight="1">
      <c r="A130" s="14" t="s">
        <v>549</v>
      </c>
      <c r="B130" s="15">
        <v>1041</v>
      </c>
    </row>
    <row r="131" spans="1:2" s="1" customFormat="1" ht="16.95" customHeight="1">
      <c r="A131" s="14" t="s">
        <v>550</v>
      </c>
      <c r="B131" s="15">
        <v>7</v>
      </c>
    </row>
    <row r="132" spans="1:2" s="1" customFormat="1" ht="16.95" customHeight="1">
      <c r="A132" s="14" t="s">
        <v>627</v>
      </c>
      <c r="B132" s="15">
        <v>0</v>
      </c>
    </row>
    <row r="133" spans="1:2" s="1" customFormat="1" ht="16.95" customHeight="1">
      <c r="A133" s="14" t="s">
        <v>628</v>
      </c>
      <c r="B133" s="15">
        <v>0</v>
      </c>
    </row>
    <row r="134" spans="1:2" s="1" customFormat="1" ht="16.95" customHeight="1">
      <c r="A134" s="14" t="s">
        <v>629</v>
      </c>
      <c r="B134" s="15">
        <v>0</v>
      </c>
    </row>
    <row r="135" spans="1:2" s="1" customFormat="1" ht="16.95" customHeight="1">
      <c r="A135" s="14" t="s">
        <v>630</v>
      </c>
      <c r="B135" s="15">
        <v>0</v>
      </c>
    </row>
    <row r="136" spans="1:2" s="1" customFormat="1" ht="16.95" customHeight="1">
      <c r="A136" s="14" t="s">
        <v>631</v>
      </c>
      <c r="B136" s="15">
        <v>0</v>
      </c>
    </row>
    <row r="137" spans="1:2" s="1" customFormat="1" ht="16.95" customHeight="1">
      <c r="A137" s="14" t="s">
        <v>557</v>
      </c>
      <c r="B137" s="15">
        <v>0</v>
      </c>
    </row>
    <row r="138" spans="1:2" s="1" customFormat="1" ht="16.95" customHeight="1">
      <c r="A138" s="14" t="s">
        <v>632</v>
      </c>
      <c r="B138" s="15">
        <v>0</v>
      </c>
    </row>
    <row r="139" spans="1:2" s="1" customFormat="1" ht="16.95" customHeight="1">
      <c r="A139" s="14" t="s">
        <v>633</v>
      </c>
      <c r="B139" s="15">
        <v>0</v>
      </c>
    </row>
    <row r="140" spans="1:2" s="1" customFormat="1" ht="16.95" customHeight="1">
      <c r="A140" s="14" t="s">
        <v>548</v>
      </c>
      <c r="B140" s="15">
        <v>0</v>
      </c>
    </row>
    <row r="141" spans="1:2" s="1" customFormat="1" ht="16.95" customHeight="1">
      <c r="A141" s="14" t="s">
        <v>549</v>
      </c>
      <c r="B141" s="15">
        <v>0</v>
      </c>
    </row>
    <row r="142" spans="1:2" s="1" customFormat="1" ht="16.95" customHeight="1">
      <c r="A142" s="14" t="s">
        <v>550</v>
      </c>
      <c r="B142" s="15">
        <v>0</v>
      </c>
    </row>
    <row r="143" spans="1:2" s="1" customFormat="1" ht="16.95" customHeight="1">
      <c r="A143" s="14" t="s">
        <v>634</v>
      </c>
      <c r="B143" s="15">
        <v>0</v>
      </c>
    </row>
    <row r="144" spans="1:2" s="1" customFormat="1" ht="16.95" customHeight="1">
      <c r="A144" s="14" t="s">
        <v>635</v>
      </c>
      <c r="B144" s="15">
        <v>0</v>
      </c>
    </row>
    <row r="145" spans="1:2" s="1" customFormat="1" ht="16.95" customHeight="1">
      <c r="A145" s="14" t="s">
        <v>636</v>
      </c>
      <c r="B145" s="15">
        <v>0</v>
      </c>
    </row>
    <row r="146" spans="1:2" s="1" customFormat="1" ht="16.95" customHeight="1">
      <c r="A146" s="14" t="s">
        <v>637</v>
      </c>
      <c r="B146" s="15">
        <v>0</v>
      </c>
    </row>
    <row r="147" spans="1:2" s="1" customFormat="1" ht="16.95" customHeight="1">
      <c r="A147" s="14" t="s">
        <v>638</v>
      </c>
      <c r="B147" s="15">
        <v>0</v>
      </c>
    </row>
    <row r="148" spans="1:2" s="1" customFormat="1" ht="16.95" customHeight="1">
      <c r="A148" s="14" t="s">
        <v>639</v>
      </c>
      <c r="B148" s="15">
        <v>0</v>
      </c>
    </row>
    <row r="149" spans="1:2" s="1" customFormat="1" ht="16.95" customHeight="1">
      <c r="A149" s="14" t="s">
        <v>557</v>
      </c>
      <c r="B149" s="15">
        <v>0</v>
      </c>
    </row>
    <row r="150" spans="1:2" s="1" customFormat="1" ht="16.95" customHeight="1">
      <c r="A150" s="14" t="s">
        <v>640</v>
      </c>
      <c r="B150" s="15">
        <v>0</v>
      </c>
    </row>
    <row r="151" spans="1:2" s="1" customFormat="1" ht="16.95" customHeight="1">
      <c r="A151" s="14" t="s">
        <v>641</v>
      </c>
      <c r="B151" s="15">
        <v>1540</v>
      </c>
    </row>
    <row r="152" spans="1:2" s="1" customFormat="1" ht="16.95" customHeight="1">
      <c r="A152" s="14" t="s">
        <v>548</v>
      </c>
      <c r="B152" s="15">
        <v>1070</v>
      </c>
    </row>
    <row r="153" spans="1:2" s="1" customFormat="1" ht="16.95" customHeight="1">
      <c r="A153" s="14" t="s">
        <v>549</v>
      </c>
      <c r="B153" s="15">
        <v>270</v>
      </c>
    </row>
    <row r="154" spans="1:2" s="1" customFormat="1" ht="16.95" customHeight="1">
      <c r="A154" s="14" t="s">
        <v>550</v>
      </c>
      <c r="B154" s="15">
        <v>0</v>
      </c>
    </row>
    <row r="155" spans="1:2" s="1" customFormat="1" ht="16.95" customHeight="1">
      <c r="A155" s="14" t="s">
        <v>642</v>
      </c>
      <c r="B155" s="15">
        <v>100</v>
      </c>
    </row>
    <row r="156" spans="1:2" s="1" customFormat="1" ht="16.95" customHeight="1">
      <c r="A156" s="14" t="s">
        <v>643</v>
      </c>
      <c r="B156" s="15">
        <v>100</v>
      </c>
    </row>
    <row r="157" spans="1:2" s="1" customFormat="1" ht="16.95" customHeight="1">
      <c r="A157" s="14" t="s">
        <v>644</v>
      </c>
      <c r="B157" s="15">
        <v>0</v>
      </c>
    </row>
    <row r="158" spans="1:2" s="1" customFormat="1" ht="16.95" customHeight="1">
      <c r="A158" s="14" t="s">
        <v>591</v>
      </c>
      <c r="B158" s="15">
        <v>0</v>
      </c>
    </row>
    <row r="159" spans="1:2" s="1" customFormat="1" ht="16.95" customHeight="1">
      <c r="A159" s="14" t="s">
        <v>557</v>
      </c>
      <c r="B159" s="15">
        <v>0</v>
      </c>
    </row>
    <row r="160" spans="1:2" s="1" customFormat="1" ht="16.95" customHeight="1">
      <c r="A160" s="14" t="s">
        <v>645</v>
      </c>
      <c r="B160" s="15">
        <v>0</v>
      </c>
    </row>
    <row r="161" spans="1:2" s="1" customFormat="1" ht="16.95" customHeight="1">
      <c r="A161" s="14" t="s">
        <v>646</v>
      </c>
      <c r="B161" s="15">
        <v>538</v>
      </c>
    </row>
    <row r="162" spans="1:2" s="1" customFormat="1" ht="16.95" customHeight="1">
      <c r="A162" s="14" t="s">
        <v>548</v>
      </c>
      <c r="B162" s="15">
        <v>253</v>
      </c>
    </row>
    <row r="163" spans="1:2" s="1" customFormat="1" ht="16.95" customHeight="1">
      <c r="A163" s="14" t="s">
        <v>549</v>
      </c>
      <c r="B163" s="15">
        <v>60</v>
      </c>
    </row>
    <row r="164" spans="1:2" s="1" customFormat="1" ht="16.95" customHeight="1">
      <c r="A164" s="14" t="s">
        <v>550</v>
      </c>
      <c r="B164" s="15">
        <v>0</v>
      </c>
    </row>
    <row r="165" spans="1:2" s="1" customFormat="1" ht="16.95" customHeight="1">
      <c r="A165" s="14" t="s">
        <v>647</v>
      </c>
      <c r="B165" s="15">
        <v>0</v>
      </c>
    </row>
    <row r="166" spans="1:2" s="1" customFormat="1" ht="16.95" customHeight="1">
      <c r="A166" s="14" t="s">
        <v>648</v>
      </c>
      <c r="B166" s="15">
        <v>0</v>
      </c>
    </row>
    <row r="167" spans="1:2" s="1" customFormat="1" ht="16.95" customHeight="1">
      <c r="A167" s="14" t="s">
        <v>649</v>
      </c>
      <c r="B167" s="15">
        <v>36</v>
      </c>
    </row>
    <row r="168" spans="1:2" s="1" customFormat="1" ht="16.95" customHeight="1">
      <c r="A168" s="14" t="s">
        <v>650</v>
      </c>
      <c r="B168" s="15">
        <v>46</v>
      </c>
    </row>
    <row r="169" spans="1:2" s="1" customFormat="1" ht="16.95" customHeight="1">
      <c r="A169" s="14" t="s">
        <v>651</v>
      </c>
      <c r="B169" s="15">
        <v>0</v>
      </c>
    </row>
    <row r="170" spans="1:2" s="1" customFormat="1" ht="16.95" customHeight="1">
      <c r="A170" s="14" t="s">
        <v>652</v>
      </c>
      <c r="B170" s="15">
        <v>0</v>
      </c>
    </row>
    <row r="171" spans="1:2" s="1" customFormat="1" ht="16.95" customHeight="1">
      <c r="A171" s="14" t="s">
        <v>591</v>
      </c>
      <c r="B171" s="15">
        <v>0</v>
      </c>
    </row>
    <row r="172" spans="1:2" s="1" customFormat="1" ht="16.95" customHeight="1">
      <c r="A172" s="14" t="s">
        <v>557</v>
      </c>
      <c r="B172" s="15">
        <v>93</v>
      </c>
    </row>
    <row r="173" spans="1:2" s="1" customFormat="1" ht="16.95" customHeight="1">
      <c r="A173" s="14" t="s">
        <v>653</v>
      </c>
      <c r="B173" s="15">
        <v>50</v>
      </c>
    </row>
    <row r="174" spans="1:2" s="1" customFormat="1" ht="16.95" customHeight="1">
      <c r="A174" s="14" t="s">
        <v>654</v>
      </c>
      <c r="B174" s="15">
        <v>0</v>
      </c>
    </row>
    <row r="175" spans="1:2" s="1" customFormat="1" ht="16.95" customHeight="1">
      <c r="A175" s="14" t="s">
        <v>548</v>
      </c>
      <c r="B175" s="15">
        <v>0</v>
      </c>
    </row>
    <row r="176" spans="1:2" s="1" customFormat="1" ht="16.95" customHeight="1">
      <c r="A176" s="14" t="s">
        <v>549</v>
      </c>
      <c r="B176" s="15">
        <v>0</v>
      </c>
    </row>
    <row r="177" spans="1:2" s="1" customFormat="1" ht="16.95" customHeight="1">
      <c r="A177" s="14" t="s">
        <v>550</v>
      </c>
      <c r="B177" s="15">
        <v>0</v>
      </c>
    </row>
    <row r="178" spans="1:2" s="1" customFormat="1" ht="16.95" customHeight="1">
      <c r="A178" s="14" t="s">
        <v>655</v>
      </c>
      <c r="B178" s="15">
        <v>0</v>
      </c>
    </row>
    <row r="179" spans="1:2" s="1" customFormat="1" ht="16.95" customHeight="1">
      <c r="A179" s="14" t="s">
        <v>557</v>
      </c>
      <c r="B179" s="15">
        <v>0</v>
      </c>
    </row>
    <row r="180" spans="1:2" s="1" customFormat="1" ht="16.95" customHeight="1">
      <c r="A180" s="14" t="s">
        <v>656</v>
      </c>
      <c r="B180" s="15">
        <v>0</v>
      </c>
    </row>
    <row r="181" spans="1:2" s="1" customFormat="1" ht="16.95" customHeight="1">
      <c r="A181" s="14" t="s">
        <v>657</v>
      </c>
      <c r="B181" s="15">
        <v>63</v>
      </c>
    </row>
    <row r="182" spans="1:2" s="1" customFormat="1" ht="16.95" customHeight="1">
      <c r="A182" s="14" t="s">
        <v>548</v>
      </c>
      <c r="B182" s="15">
        <v>30</v>
      </c>
    </row>
    <row r="183" spans="1:2" s="1" customFormat="1" ht="16.95" customHeight="1">
      <c r="A183" s="14" t="s">
        <v>549</v>
      </c>
      <c r="B183" s="15">
        <v>28</v>
      </c>
    </row>
    <row r="184" spans="1:2" s="1" customFormat="1" ht="16.95" customHeight="1">
      <c r="A184" s="14" t="s">
        <v>550</v>
      </c>
      <c r="B184" s="15">
        <v>0</v>
      </c>
    </row>
    <row r="185" spans="1:2" s="1" customFormat="1" ht="16.95" customHeight="1">
      <c r="A185" s="14" t="s">
        <v>658</v>
      </c>
      <c r="B185" s="15">
        <v>5</v>
      </c>
    </row>
    <row r="186" spans="1:2" s="1" customFormat="1" ht="16.95" customHeight="1">
      <c r="A186" s="14" t="s">
        <v>557</v>
      </c>
      <c r="B186" s="15">
        <v>0</v>
      </c>
    </row>
    <row r="187" spans="1:2" s="1" customFormat="1" ht="16.95" customHeight="1">
      <c r="A187" s="14" t="s">
        <v>659</v>
      </c>
      <c r="B187" s="15">
        <v>0</v>
      </c>
    </row>
    <row r="188" spans="1:2" s="1" customFormat="1" ht="16.95" customHeight="1">
      <c r="A188" s="14" t="s">
        <v>660</v>
      </c>
      <c r="B188" s="15">
        <v>0</v>
      </c>
    </row>
    <row r="189" spans="1:2" s="1" customFormat="1" ht="16.95" customHeight="1">
      <c r="A189" s="14" t="s">
        <v>548</v>
      </c>
      <c r="B189" s="15">
        <v>0</v>
      </c>
    </row>
    <row r="190" spans="1:2" s="1" customFormat="1" ht="16.95" customHeight="1">
      <c r="A190" s="14" t="s">
        <v>549</v>
      </c>
      <c r="B190" s="15">
        <v>0</v>
      </c>
    </row>
    <row r="191" spans="1:2" s="1" customFormat="1" ht="16.95" customHeight="1">
      <c r="A191" s="14" t="s">
        <v>550</v>
      </c>
      <c r="B191" s="15">
        <v>0</v>
      </c>
    </row>
    <row r="192" spans="1:2" s="1" customFormat="1" ht="16.95" customHeight="1">
      <c r="A192" s="14" t="s">
        <v>661</v>
      </c>
      <c r="B192" s="15">
        <v>0</v>
      </c>
    </row>
    <row r="193" spans="1:2" s="1" customFormat="1" ht="16.95" customHeight="1">
      <c r="A193" s="14" t="s">
        <v>662</v>
      </c>
      <c r="B193" s="15">
        <v>0</v>
      </c>
    </row>
    <row r="194" spans="1:2" s="1" customFormat="1" ht="16.95" customHeight="1">
      <c r="A194" s="14" t="s">
        <v>663</v>
      </c>
      <c r="B194" s="15">
        <v>0</v>
      </c>
    </row>
    <row r="195" spans="1:2" s="1" customFormat="1" ht="16.95" customHeight="1">
      <c r="A195" s="14" t="s">
        <v>557</v>
      </c>
      <c r="B195" s="15">
        <v>0</v>
      </c>
    </row>
    <row r="196" spans="1:2" s="1" customFormat="1" ht="16.95" customHeight="1">
      <c r="A196" s="14" t="s">
        <v>664</v>
      </c>
      <c r="B196" s="15">
        <v>0</v>
      </c>
    </row>
    <row r="197" spans="1:2" s="1" customFormat="1" ht="16.95" customHeight="1">
      <c r="A197" s="14" t="s">
        <v>665</v>
      </c>
      <c r="B197" s="15">
        <v>155</v>
      </c>
    </row>
    <row r="198" spans="1:2" s="1" customFormat="1" ht="16.95" customHeight="1">
      <c r="A198" s="14" t="s">
        <v>548</v>
      </c>
      <c r="B198" s="15">
        <v>122</v>
      </c>
    </row>
    <row r="199" spans="1:2" s="1" customFormat="1" ht="16.95" customHeight="1">
      <c r="A199" s="14" t="s">
        <v>549</v>
      </c>
      <c r="B199" s="15">
        <v>33</v>
      </c>
    </row>
    <row r="200" spans="1:2" s="1" customFormat="1" ht="16.95" customHeight="1">
      <c r="A200" s="14" t="s">
        <v>550</v>
      </c>
      <c r="B200" s="15">
        <v>0</v>
      </c>
    </row>
    <row r="201" spans="1:2" s="1" customFormat="1" ht="16.95" customHeight="1">
      <c r="A201" s="14" t="s">
        <v>666</v>
      </c>
      <c r="B201" s="15">
        <v>0</v>
      </c>
    </row>
    <row r="202" spans="1:2" s="1" customFormat="1" ht="16.95" customHeight="1">
      <c r="A202" s="14" t="s">
        <v>667</v>
      </c>
      <c r="B202" s="15">
        <v>0</v>
      </c>
    </row>
    <row r="203" spans="1:2" s="1" customFormat="1" ht="16.95" customHeight="1">
      <c r="A203" s="14" t="s">
        <v>668</v>
      </c>
      <c r="B203" s="15">
        <v>63</v>
      </c>
    </row>
    <row r="204" spans="1:2" s="1" customFormat="1" ht="16.95" customHeight="1">
      <c r="A204" s="14" t="s">
        <v>548</v>
      </c>
      <c r="B204" s="15">
        <v>36</v>
      </c>
    </row>
    <row r="205" spans="1:2" s="1" customFormat="1" ht="16.95" customHeight="1">
      <c r="A205" s="14" t="s">
        <v>549</v>
      </c>
      <c r="B205" s="15">
        <v>17</v>
      </c>
    </row>
    <row r="206" spans="1:2" s="1" customFormat="1" ht="16.95" customHeight="1">
      <c r="A206" s="14" t="s">
        <v>550</v>
      </c>
      <c r="B206" s="15">
        <v>0</v>
      </c>
    </row>
    <row r="207" spans="1:2" s="1" customFormat="1" ht="16.95" customHeight="1">
      <c r="A207" s="14" t="s">
        <v>562</v>
      </c>
      <c r="B207" s="15">
        <v>0</v>
      </c>
    </row>
    <row r="208" spans="1:2" s="1" customFormat="1" ht="16.95" customHeight="1">
      <c r="A208" s="14" t="s">
        <v>557</v>
      </c>
      <c r="B208" s="15">
        <v>0</v>
      </c>
    </row>
    <row r="209" spans="1:2" s="1" customFormat="1" ht="16.95" customHeight="1">
      <c r="A209" s="14" t="s">
        <v>669</v>
      </c>
      <c r="B209" s="15">
        <v>10</v>
      </c>
    </row>
    <row r="210" spans="1:2" s="1" customFormat="1" ht="16.95" customHeight="1">
      <c r="A210" s="14" t="s">
        <v>670</v>
      </c>
      <c r="B210" s="15">
        <v>280</v>
      </c>
    </row>
    <row r="211" spans="1:2" s="1" customFormat="1" ht="16.95" customHeight="1">
      <c r="A211" s="14" t="s">
        <v>548</v>
      </c>
      <c r="B211" s="15">
        <v>121</v>
      </c>
    </row>
    <row r="212" spans="1:2" s="1" customFormat="1" ht="16.95" customHeight="1">
      <c r="A212" s="14" t="s">
        <v>549</v>
      </c>
      <c r="B212" s="15">
        <v>49</v>
      </c>
    </row>
    <row r="213" spans="1:2" s="1" customFormat="1" ht="16.95" customHeight="1">
      <c r="A213" s="14" t="s">
        <v>550</v>
      </c>
      <c r="B213" s="15">
        <v>0</v>
      </c>
    </row>
    <row r="214" spans="1:2" s="1" customFormat="1" ht="16.95" customHeight="1">
      <c r="A214" s="14" t="s">
        <v>671</v>
      </c>
      <c r="B214" s="15">
        <v>0</v>
      </c>
    </row>
    <row r="215" spans="1:2" s="1" customFormat="1" ht="16.95" customHeight="1">
      <c r="A215" s="14" t="s">
        <v>672</v>
      </c>
      <c r="B215" s="15">
        <v>0</v>
      </c>
    </row>
    <row r="216" spans="1:2" s="1" customFormat="1" ht="16.95" customHeight="1">
      <c r="A216" s="14" t="s">
        <v>557</v>
      </c>
      <c r="B216" s="15">
        <v>0</v>
      </c>
    </row>
    <row r="217" spans="1:2" s="1" customFormat="1" ht="16.95" customHeight="1">
      <c r="A217" s="14" t="s">
        <v>673</v>
      </c>
      <c r="B217" s="15">
        <v>110</v>
      </c>
    </row>
    <row r="218" spans="1:2" s="1" customFormat="1" ht="16.95" customHeight="1">
      <c r="A218" s="14" t="s">
        <v>674</v>
      </c>
      <c r="B218" s="15">
        <v>1973</v>
      </c>
    </row>
    <row r="219" spans="1:2" s="1" customFormat="1" ht="16.95" customHeight="1">
      <c r="A219" s="14" t="s">
        <v>548</v>
      </c>
      <c r="B219" s="15">
        <v>785</v>
      </c>
    </row>
    <row r="220" spans="1:2" s="1" customFormat="1" ht="16.95" customHeight="1">
      <c r="A220" s="14" t="s">
        <v>549</v>
      </c>
      <c r="B220" s="15">
        <v>1167</v>
      </c>
    </row>
    <row r="221" spans="1:2" s="1" customFormat="1" ht="16.95" customHeight="1">
      <c r="A221" s="14" t="s">
        <v>550</v>
      </c>
      <c r="B221" s="15">
        <v>3</v>
      </c>
    </row>
    <row r="222" spans="1:2" s="1" customFormat="1" ht="16.95" customHeight="1">
      <c r="A222" s="14" t="s">
        <v>675</v>
      </c>
      <c r="B222" s="15">
        <v>0</v>
      </c>
    </row>
    <row r="223" spans="1:2" s="1" customFormat="1" ht="16.95" customHeight="1">
      <c r="A223" s="14" t="s">
        <v>557</v>
      </c>
      <c r="B223" s="15">
        <v>0</v>
      </c>
    </row>
    <row r="224" spans="1:2" s="1" customFormat="1" ht="16.95" customHeight="1">
      <c r="A224" s="14" t="s">
        <v>676</v>
      </c>
      <c r="B224" s="15">
        <v>18</v>
      </c>
    </row>
    <row r="225" spans="1:2" s="1" customFormat="1" ht="16.95" customHeight="1">
      <c r="A225" s="14" t="s">
        <v>677</v>
      </c>
      <c r="B225" s="15">
        <v>829</v>
      </c>
    </row>
    <row r="226" spans="1:2" s="1" customFormat="1" ht="16.95" customHeight="1">
      <c r="A226" s="14" t="s">
        <v>548</v>
      </c>
      <c r="B226" s="15">
        <v>269</v>
      </c>
    </row>
    <row r="227" spans="1:2" s="1" customFormat="1" ht="16.95" customHeight="1">
      <c r="A227" s="14" t="s">
        <v>549</v>
      </c>
      <c r="B227" s="15">
        <v>315</v>
      </c>
    </row>
    <row r="228" spans="1:2" s="1" customFormat="1" ht="16.95" customHeight="1">
      <c r="A228" s="14" t="s">
        <v>550</v>
      </c>
      <c r="B228" s="15">
        <v>0</v>
      </c>
    </row>
    <row r="229" spans="1:2" s="1" customFormat="1" ht="16.95" customHeight="1">
      <c r="A229" s="14" t="s">
        <v>557</v>
      </c>
      <c r="B229" s="15">
        <v>0</v>
      </c>
    </row>
    <row r="230" spans="1:2" s="1" customFormat="1" ht="16.95" customHeight="1">
      <c r="A230" s="14" t="s">
        <v>678</v>
      </c>
      <c r="B230" s="15">
        <v>245</v>
      </c>
    </row>
    <row r="231" spans="1:2" s="1" customFormat="1" ht="16.95" customHeight="1">
      <c r="A231" s="14" t="s">
        <v>679</v>
      </c>
      <c r="B231" s="15">
        <v>533</v>
      </c>
    </row>
    <row r="232" spans="1:2" s="1" customFormat="1" ht="16.95" customHeight="1">
      <c r="A232" s="14" t="s">
        <v>548</v>
      </c>
      <c r="B232" s="15">
        <v>187</v>
      </c>
    </row>
    <row r="233" spans="1:2" s="1" customFormat="1" ht="16.95" customHeight="1">
      <c r="A233" s="14" t="s">
        <v>549</v>
      </c>
      <c r="B233" s="15">
        <v>130</v>
      </c>
    </row>
    <row r="234" spans="1:2" s="1" customFormat="1" ht="16.95" customHeight="1">
      <c r="A234" s="14" t="s">
        <v>550</v>
      </c>
      <c r="B234" s="15">
        <v>0</v>
      </c>
    </row>
    <row r="235" spans="1:2" s="1" customFormat="1" ht="16.95" customHeight="1">
      <c r="A235" s="14" t="s">
        <v>557</v>
      </c>
      <c r="B235" s="15">
        <v>0</v>
      </c>
    </row>
    <row r="236" spans="1:2" s="1" customFormat="1" ht="16.95" customHeight="1">
      <c r="A236" s="14" t="s">
        <v>680</v>
      </c>
      <c r="B236" s="15">
        <v>216</v>
      </c>
    </row>
    <row r="237" spans="1:2" s="1" customFormat="1" ht="16.95" customHeight="1">
      <c r="A237" s="14" t="s">
        <v>681</v>
      </c>
      <c r="B237" s="15">
        <v>178</v>
      </c>
    </row>
    <row r="238" spans="1:2" s="1" customFormat="1" ht="16.95" customHeight="1">
      <c r="A238" s="14" t="s">
        <v>548</v>
      </c>
      <c r="B238" s="15">
        <v>100</v>
      </c>
    </row>
    <row r="239" spans="1:2" s="1" customFormat="1" ht="16.95" customHeight="1">
      <c r="A239" s="14" t="s">
        <v>549</v>
      </c>
      <c r="B239" s="15">
        <v>60</v>
      </c>
    </row>
    <row r="240" spans="1:2" s="1" customFormat="1" ht="16.95" customHeight="1">
      <c r="A240" s="14" t="s">
        <v>550</v>
      </c>
      <c r="B240" s="15">
        <v>0</v>
      </c>
    </row>
    <row r="241" spans="1:2" s="1" customFormat="1" ht="16.95" customHeight="1">
      <c r="A241" s="14" t="s">
        <v>557</v>
      </c>
      <c r="B241" s="15">
        <v>0</v>
      </c>
    </row>
    <row r="242" spans="1:2" s="1" customFormat="1" ht="16.95" customHeight="1">
      <c r="A242" s="14" t="s">
        <v>682</v>
      </c>
      <c r="B242" s="15">
        <v>18</v>
      </c>
    </row>
    <row r="243" spans="1:2" s="1" customFormat="1" ht="16.95" customHeight="1">
      <c r="A243" s="14" t="s">
        <v>683</v>
      </c>
      <c r="B243" s="15">
        <v>0</v>
      </c>
    </row>
    <row r="244" spans="1:2" s="1" customFormat="1" ht="16.95" customHeight="1">
      <c r="A244" s="14" t="s">
        <v>548</v>
      </c>
      <c r="B244" s="15">
        <v>0</v>
      </c>
    </row>
    <row r="245" spans="1:2" s="1" customFormat="1" ht="16.95" customHeight="1">
      <c r="A245" s="14" t="s">
        <v>549</v>
      </c>
      <c r="B245" s="15">
        <v>0</v>
      </c>
    </row>
    <row r="246" spans="1:2" s="1" customFormat="1" ht="16.95" customHeight="1">
      <c r="A246" s="14" t="s">
        <v>550</v>
      </c>
      <c r="B246" s="15">
        <v>0</v>
      </c>
    </row>
    <row r="247" spans="1:2" s="1" customFormat="1" ht="16.95" customHeight="1">
      <c r="A247" s="14" t="s">
        <v>557</v>
      </c>
      <c r="B247" s="15">
        <v>0</v>
      </c>
    </row>
    <row r="248" spans="1:2" s="1" customFormat="1" ht="16.95" customHeight="1">
      <c r="A248" s="14" t="s">
        <v>684</v>
      </c>
      <c r="B248" s="15">
        <v>0</v>
      </c>
    </row>
    <row r="249" spans="1:2" s="1" customFormat="1" ht="16.95" customHeight="1">
      <c r="A249" s="14" t="s">
        <v>685</v>
      </c>
      <c r="B249" s="15">
        <v>580</v>
      </c>
    </row>
    <row r="250" spans="1:2" s="1" customFormat="1" ht="16.95" customHeight="1">
      <c r="A250" s="14" t="s">
        <v>548</v>
      </c>
      <c r="B250" s="15">
        <v>280</v>
      </c>
    </row>
    <row r="251" spans="1:2" s="1" customFormat="1" ht="16.95" customHeight="1">
      <c r="A251" s="14" t="s">
        <v>549</v>
      </c>
      <c r="B251" s="15">
        <v>100</v>
      </c>
    </row>
    <row r="252" spans="1:2" s="1" customFormat="1" ht="16.95" customHeight="1">
      <c r="A252" s="14" t="s">
        <v>550</v>
      </c>
      <c r="B252" s="15">
        <v>0</v>
      </c>
    </row>
    <row r="253" spans="1:2" s="1" customFormat="1" ht="16.95" customHeight="1">
      <c r="A253" s="14" t="s">
        <v>557</v>
      </c>
      <c r="B253" s="15">
        <v>0</v>
      </c>
    </row>
    <row r="254" spans="1:2" s="1" customFormat="1" ht="16.95" customHeight="1">
      <c r="A254" s="14" t="s">
        <v>686</v>
      </c>
      <c r="B254" s="15">
        <v>200</v>
      </c>
    </row>
    <row r="255" spans="1:2" s="1" customFormat="1" ht="16.95" customHeight="1">
      <c r="A255" s="14" t="s">
        <v>687</v>
      </c>
      <c r="B255" s="15">
        <v>11720</v>
      </c>
    </row>
    <row r="256" spans="1:2" s="1" customFormat="1" ht="16.95" customHeight="1">
      <c r="A256" s="14" t="s">
        <v>688</v>
      </c>
      <c r="B256" s="15">
        <v>0</v>
      </c>
    </row>
    <row r="257" spans="1:2" s="1" customFormat="1" ht="16.95" customHeight="1">
      <c r="A257" s="14" t="s">
        <v>689</v>
      </c>
      <c r="B257" s="15">
        <v>11720</v>
      </c>
    </row>
    <row r="258" spans="1:2" s="1" customFormat="1" ht="16.95" customHeight="1">
      <c r="A258" s="14" t="s">
        <v>690</v>
      </c>
      <c r="B258" s="15">
        <v>0</v>
      </c>
    </row>
    <row r="259" spans="1:2" s="1" customFormat="1" ht="16.95" customHeight="1">
      <c r="A259" s="14" t="s">
        <v>691</v>
      </c>
      <c r="B259" s="15">
        <v>0</v>
      </c>
    </row>
    <row r="260" spans="1:2" s="1" customFormat="1" ht="16.95" customHeight="1">
      <c r="A260" s="14" t="s">
        <v>548</v>
      </c>
      <c r="B260" s="15">
        <v>0</v>
      </c>
    </row>
    <row r="261" spans="1:2" s="1" customFormat="1" ht="16.95" customHeight="1">
      <c r="A261" s="14" t="s">
        <v>549</v>
      </c>
      <c r="B261" s="15">
        <v>0</v>
      </c>
    </row>
    <row r="262" spans="1:2" s="1" customFormat="1" ht="16.95" customHeight="1">
      <c r="A262" s="14" t="s">
        <v>550</v>
      </c>
      <c r="B262" s="15">
        <v>0</v>
      </c>
    </row>
    <row r="263" spans="1:2" s="1" customFormat="1" ht="16.95" customHeight="1">
      <c r="A263" s="14" t="s">
        <v>675</v>
      </c>
      <c r="B263" s="15">
        <v>0</v>
      </c>
    </row>
    <row r="264" spans="1:2" s="1" customFormat="1" ht="16.95" customHeight="1">
      <c r="A264" s="14" t="s">
        <v>557</v>
      </c>
      <c r="B264" s="15">
        <v>0</v>
      </c>
    </row>
    <row r="265" spans="1:2" s="1" customFormat="1" ht="16.95" customHeight="1">
      <c r="A265" s="14" t="s">
        <v>692</v>
      </c>
      <c r="B265" s="15">
        <v>0</v>
      </c>
    </row>
    <row r="266" spans="1:2" s="1" customFormat="1" ht="16.95" customHeight="1">
      <c r="A266" s="14" t="s">
        <v>693</v>
      </c>
      <c r="B266" s="15">
        <v>0</v>
      </c>
    </row>
    <row r="267" spans="1:2" s="1" customFormat="1" ht="16.95" customHeight="1">
      <c r="A267" s="14" t="s">
        <v>694</v>
      </c>
      <c r="B267" s="15">
        <v>0</v>
      </c>
    </row>
    <row r="268" spans="1:2" s="1" customFormat="1" ht="16.95" customHeight="1">
      <c r="A268" s="14" t="s">
        <v>695</v>
      </c>
      <c r="B268" s="15">
        <v>0</v>
      </c>
    </row>
    <row r="269" spans="1:2" s="1" customFormat="1" ht="16.95" customHeight="1">
      <c r="A269" s="14" t="s">
        <v>696</v>
      </c>
      <c r="B269" s="15">
        <v>0</v>
      </c>
    </row>
    <row r="270" spans="1:2" s="1" customFormat="1" ht="16.95" customHeight="1">
      <c r="A270" s="14" t="s">
        <v>1920</v>
      </c>
      <c r="B270" s="16">
        <v>0</v>
      </c>
    </row>
    <row r="271" spans="1:2" s="1" customFormat="1" ht="16.95" customHeight="1">
      <c r="A271" s="17" t="s">
        <v>1921</v>
      </c>
      <c r="B271" s="15">
        <v>0</v>
      </c>
    </row>
    <row r="272" spans="1:2" s="1" customFormat="1" ht="16.95" customHeight="1">
      <c r="A272" s="18" t="s">
        <v>697</v>
      </c>
      <c r="B272" s="19">
        <v>0</v>
      </c>
    </row>
    <row r="273" spans="1:2" s="1" customFormat="1" ht="16.95" customHeight="1">
      <c r="A273" s="14" t="s">
        <v>698</v>
      </c>
      <c r="B273" s="15">
        <v>0</v>
      </c>
    </row>
    <row r="274" spans="1:2" s="1" customFormat="1" ht="16.95" customHeight="1">
      <c r="A274" s="14" t="s">
        <v>699</v>
      </c>
      <c r="B274" s="15">
        <v>0</v>
      </c>
    </row>
    <row r="275" spans="1:2" s="1" customFormat="1" ht="16.95" customHeight="1">
      <c r="A275" s="14" t="s">
        <v>700</v>
      </c>
      <c r="B275" s="15">
        <v>0</v>
      </c>
    </row>
    <row r="276" spans="1:2" s="1" customFormat="1" ht="16.95" customHeight="1">
      <c r="A276" s="14" t="s">
        <v>701</v>
      </c>
      <c r="B276" s="15">
        <v>0</v>
      </c>
    </row>
    <row r="277" spans="1:2" s="1" customFormat="1" ht="16.95" customHeight="1">
      <c r="A277" s="14" t="s">
        <v>702</v>
      </c>
      <c r="B277" s="15">
        <v>0</v>
      </c>
    </row>
    <row r="278" spans="1:2" s="1" customFormat="1" ht="16.95" customHeight="1">
      <c r="A278" s="14" t="s">
        <v>703</v>
      </c>
      <c r="B278" s="15">
        <v>0</v>
      </c>
    </row>
    <row r="279" spans="1:2" s="1" customFormat="1" ht="16.95" customHeight="1">
      <c r="A279" s="14" t="s">
        <v>704</v>
      </c>
      <c r="B279" s="15">
        <v>0</v>
      </c>
    </row>
    <row r="280" spans="1:2" s="1" customFormat="1" ht="16.95" customHeight="1">
      <c r="A280" s="14" t="s">
        <v>705</v>
      </c>
      <c r="B280" s="15">
        <v>0</v>
      </c>
    </row>
    <row r="281" spans="1:2" s="1" customFormat="1" ht="16.95" customHeight="1">
      <c r="A281" s="14" t="s">
        <v>706</v>
      </c>
      <c r="B281" s="15">
        <v>0</v>
      </c>
    </row>
    <row r="282" spans="1:2" s="1" customFormat="1" ht="16.95" customHeight="1">
      <c r="A282" s="14" t="s">
        <v>707</v>
      </c>
      <c r="B282" s="15">
        <v>0</v>
      </c>
    </row>
    <row r="283" spans="1:2" s="1" customFormat="1" ht="16.95" customHeight="1">
      <c r="A283" s="14" t="s">
        <v>708</v>
      </c>
      <c r="B283" s="15">
        <v>0</v>
      </c>
    </row>
    <row r="284" spans="1:2" s="1" customFormat="1" ht="16.95" customHeight="1">
      <c r="A284" s="14" t="s">
        <v>709</v>
      </c>
      <c r="B284" s="15">
        <v>0</v>
      </c>
    </row>
    <row r="285" spans="1:2" s="1" customFormat="1" ht="16.95" customHeight="1">
      <c r="A285" s="14" t="s">
        <v>710</v>
      </c>
      <c r="B285" s="15">
        <v>0</v>
      </c>
    </row>
    <row r="286" spans="1:2" s="1" customFormat="1" ht="16.95" customHeight="1">
      <c r="A286" s="14" t="s">
        <v>711</v>
      </c>
      <c r="B286" s="15">
        <v>0</v>
      </c>
    </row>
    <row r="287" spans="1:2" s="1" customFormat="1" ht="16.95" customHeight="1">
      <c r="A287" s="14" t="s">
        <v>712</v>
      </c>
      <c r="B287" s="15">
        <v>0</v>
      </c>
    </row>
    <row r="288" spans="1:2" s="1" customFormat="1" ht="16.95" customHeight="1">
      <c r="A288" s="14" t="s">
        <v>713</v>
      </c>
      <c r="B288" s="15">
        <v>0</v>
      </c>
    </row>
    <row r="289" spans="1:2" s="1" customFormat="1" ht="16.95" customHeight="1">
      <c r="A289" s="14" t="s">
        <v>714</v>
      </c>
      <c r="B289" s="15">
        <v>0</v>
      </c>
    </row>
    <row r="290" spans="1:2" s="1" customFormat="1" ht="16.95" customHeight="1">
      <c r="A290" s="14" t="s">
        <v>715</v>
      </c>
      <c r="B290" s="15">
        <v>0</v>
      </c>
    </row>
    <row r="291" spans="1:2" s="1" customFormat="1" ht="16.95" customHeight="1">
      <c r="A291" s="14" t="s">
        <v>716</v>
      </c>
      <c r="B291" s="15">
        <v>0</v>
      </c>
    </row>
    <row r="292" spans="1:2" s="1" customFormat="1" ht="16.95" customHeight="1">
      <c r="A292" s="14" t="s">
        <v>717</v>
      </c>
      <c r="B292" s="15">
        <v>0</v>
      </c>
    </row>
    <row r="293" spans="1:2" s="1" customFormat="1" ht="16.95" customHeight="1">
      <c r="A293" s="14" t="s">
        <v>718</v>
      </c>
      <c r="B293" s="15">
        <v>0</v>
      </c>
    </row>
    <row r="294" spans="1:2" s="1" customFormat="1" ht="16.95" customHeight="1">
      <c r="A294" s="14" t="s">
        <v>719</v>
      </c>
      <c r="B294" s="15">
        <v>0</v>
      </c>
    </row>
    <row r="295" spans="1:2" s="1" customFormat="1" ht="16.95" customHeight="1">
      <c r="A295" s="14" t="s">
        <v>720</v>
      </c>
      <c r="B295" s="15">
        <v>0</v>
      </c>
    </row>
    <row r="296" spans="1:2" s="1" customFormat="1" ht="16.95" customHeight="1">
      <c r="A296" s="14" t="s">
        <v>721</v>
      </c>
      <c r="B296" s="15">
        <v>0</v>
      </c>
    </row>
    <row r="297" spans="1:2" s="1" customFormat="1" ht="16.95" customHeight="1">
      <c r="A297" s="14" t="s">
        <v>722</v>
      </c>
      <c r="B297" s="15">
        <v>0</v>
      </c>
    </row>
    <row r="298" spans="1:2" s="1" customFormat="1" ht="16.95" customHeight="1">
      <c r="A298" s="14" t="s">
        <v>723</v>
      </c>
      <c r="B298" s="15">
        <v>0</v>
      </c>
    </row>
    <row r="299" spans="1:2" s="1" customFormat="1" ht="16.95" customHeight="1">
      <c r="A299" s="14" t="s">
        <v>724</v>
      </c>
      <c r="B299" s="15">
        <v>0</v>
      </c>
    </row>
    <row r="300" spans="1:2" s="1" customFormat="1" ht="16.95" customHeight="1">
      <c r="A300" s="14" t="s">
        <v>725</v>
      </c>
      <c r="B300" s="15">
        <v>0</v>
      </c>
    </row>
    <row r="301" spans="1:2" s="1" customFormat="1" ht="16.95" customHeight="1">
      <c r="A301" s="14" t="s">
        <v>726</v>
      </c>
      <c r="B301" s="15">
        <v>0</v>
      </c>
    </row>
    <row r="302" spans="1:2" s="1" customFormat="1" ht="16.95" customHeight="1">
      <c r="A302" s="14" t="s">
        <v>727</v>
      </c>
      <c r="B302" s="15">
        <v>0</v>
      </c>
    </row>
    <row r="303" spans="1:2" s="1" customFormat="1" ht="16.95" customHeight="1">
      <c r="A303" s="14" t="s">
        <v>728</v>
      </c>
      <c r="B303" s="15">
        <v>0</v>
      </c>
    </row>
    <row r="304" spans="1:2" s="1" customFormat="1" ht="16.95" customHeight="1">
      <c r="A304" s="14" t="s">
        <v>729</v>
      </c>
      <c r="B304" s="15">
        <v>0</v>
      </c>
    </row>
    <row r="305" spans="1:2" s="1" customFormat="1" ht="16.95" customHeight="1">
      <c r="A305" s="14" t="s">
        <v>730</v>
      </c>
      <c r="B305" s="15">
        <v>0</v>
      </c>
    </row>
    <row r="306" spans="1:2" s="1" customFormat="1" ht="16.95" customHeight="1">
      <c r="A306" s="14" t="s">
        <v>1922</v>
      </c>
      <c r="B306" s="15">
        <v>0</v>
      </c>
    </row>
    <row r="307" spans="1:2" s="1" customFormat="1" ht="16.95" customHeight="1">
      <c r="A307" s="14" t="s">
        <v>731</v>
      </c>
      <c r="B307" s="15">
        <v>0</v>
      </c>
    </row>
    <row r="308" spans="1:2" s="1" customFormat="1" ht="16.95" customHeight="1">
      <c r="A308" s="14" t="s">
        <v>732</v>
      </c>
      <c r="B308" s="15">
        <v>0</v>
      </c>
    </row>
    <row r="309" spans="1:2" s="1" customFormat="1" ht="16.95" customHeight="1">
      <c r="A309" s="14" t="s">
        <v>733</v>
      </c>
      <c r="B309" s="15">
        <v>0</v>
      </c>
    </row>
    <row r="310" spans="1:2" s="1" customFormat="1" ht="16.95" customHeight="1">
      <c r="A310" s="14" t="s">
        <v>734</v>
      </c>
      <c r="B310" s="15">
        <v>18056</v>
      </c>
    </row>
    <row r="311" spans="1:2" s="1" customFormat="1" ht="16.95" customHeight="1">
      <c r="A311" s="14" t="s">
        <v>735</v>
      </c>
      <c r="B311" s="15">
        <v>0</v>
      </c>
    </row>
    <row r="312" spans="1:2" s="1" customFormat="1" ht="16.95" customHeight="1">
      <c r="A312" s="14" t="s">
        <v>736</v>
      </c>
      <c r="B312" s="15">
        <v>0</v>
      </c>
    </row>
    <row r="313" spans="1:2" s="1" customFormat="1" ht="16.95" customHeight="1">
      <c r="A313" s="14" t="s">
        <v>737</v>
      </c>
      <c r="B313" s="15">
        <v>0</v>
      </c>
    </row>
    <row r="314" spans="1:2" s="1" customFormat="1" ht="16.95" customHeight="1">
      <c r="A314" s="14" t="s">
        <v>738</v>
      </c>
      <c r="B314" s="15">
        <v>0</v>
      </c>
    </row>
    <row r="315" spans="1:2" s="1" customFormat="1" ht="16.95" customHeight="1">
      <c r="A315" s="14" t="s">
        <v>739</v>
      </c>
      <c r="B315" s="15">
        <v>0</v>
      </c>
    </row>
    <row r="316" spans="1:2" s="1" customFormat="1" ht="16.95" customHeight="1">
      <c r="A316" s="14" t="s">
        <v>740</v>
      </c>
      <c r="B316" s="15">
        <v>0</v>
      </c>
    </row>
    <row r="317" spans="1:2" s="1" customFormat="1" ht="16.95" customHeight="1">
      <c r="A317" s="14" t="s">
        <v>741</v>
      </c>
      <c r="B317" s="15">
        <v>0</v>
      </c>
    </row>
    <row r="318" spans="1:2" s="1" customFormat="1" ht="16.95" customHeight="1">
      <c r="A318" s="14" t="s">
        <v>742</v>
      </c>
      <c r="B318" s="15">
        <v>0</v>
      </c>
    </row>
    <row r="319" spans="1:2" s="1" customFormat="1" ht="16.95" customHeight="1">
      <c r="A319" s="14" t="s">
        <v>743</v>
      </c>
      <c r="B319" s="15">
        <v>0</v>
      </c>
    </row>
    <row r="320" spans="1:2" s="1" customFormat="1" ht="16.95" customHeight="1">
      <c r="A320" s="14" t="s">
        <v>744</v>
      </c>
      <c r="B320" s="15">
        <v>0</v>
      </c>
    </row>
    <row r="321" spans="1:2" s="1" customFormat="1" ht="16.95" customHeight="1">
      <c r="A321" s="14" t="s">
        <v>745</v>
      </c>
      <c r="B321" s="15">
        <v>11748</v>
      </c>
    </row>
    <row r="322" spans="1:2" s="1" customFormat="1" ht="16.95" customHeight="1">
      <c r="A322" s="14" t="s">
        <v>548</v>
      </c>
      <c r="B322" s="15">
        <v>2633</v>
      </c>
    </row>
    <row r="323" spans="1:2" s="1" customFormat="1" ht="16.95" customHeight="1">
      <c r="A323" s="14" t="s">
        <v>549</v>
      </c>
      <c r="B323" s="15">
        <v>2252</v>
      </c>
    </row>
    <row r="324" spans="1:2" s="1" customFormat="1" ht="16.95" customHeight="1">
      <c r="A324" s="14" t="s">
        <v>550</v>
      </c>
      <c r="B324" s="15">
        <v>0</v>
      </c>
    </row>
    <row r="325" spans="1:2" s="1" customFormat="1" ht="16.95" customHeight="1">
      <c r="A325" s="14" t="s">
        <v>746</v>
      </c>
      <c r="B325" s="15">
        <v>1790</v>
      </c>
    </row>
    <row r="326" spans="1:2" s="1" customFormat="1" ht="16.95" customHeight="1">
      <c r="A326" s="14" t="s">
        <v>747</v>
      </c>
      <c r="B326" s="15">
        <v>5</v>
      </c>
    </row>
    <row r="327" spans="1:2" s="1" customFormat="1" ht="16.95" customHeight="1">
      <c r="A327" s="14" t="s">
        <v>748</v>
      </c>
      <c r="B327" s="15">
        <v>0</v>
      </c>
    </row>
    <row r="328" spans="1:2" s="1" customFormat="1" ht="16.95" customHeight="1">
      <c r="A328" s="14" t="s">
        <v>749</v>
      </c>
      <c r="B328" s="15">
        <v>0</v>
      </c>
    </row>
    <row r="329" spans="1:2" s="1" customFormat="1" ht="16.95" customHeight="1">
      <c r="A329" s="14" t="s">
        <v>750</v>
      </c>
      <c r="B329" s="15">
        <v>41</v>
      </c>
    </row>
    <row r="330" spans="1:2" s="1" customFormat="1" ht="16.95" customHeight="1">
      <c r="A330" s="14" t="s">
        <v>751</v>
      </c>
      <c r="B330" s="15">
        <v>0</v>
      </c>
    </row>
    <row r="331" spans="1:2" s="1" customFormat="1" ht="16.95" customHeight="1">
      <c r="A331" s="14" t="s">
        <v>752</v>
      </c>
      <c r="B331" s="15">
        <v>0</v>
      </c>
    </row>
    <row r="332" spans="1:2" s="1" customFormat="1" ht="16.95" customHeight="1">
      <c r="A332" s="14" t="s">
        <v>753</v>
      </c>
      <c r="B332" s="15">
        <v>3</v>
      </c>
    </row>
    <row r="333" spans="1:2" s="1" customFormat="1" ht="16.95" customHeight="1">
      <c r="A333" s="14" t="s">
        <v>754</v>
      </c>
      <c r="B333" s="15">
        <v>191</v>
      </c>
    </row>
    <row r="334" spans="1:2" s="1" customFormat="1" ht="16.95" customHeight="1">
      <c r="A334" s="14" t="s">
        <v>755</v>
      </c>
      <c r="B334" s="15">
        <v>0</v>
      </c>
    </row>
    <row r="335" spans="1:2" s="1" customFormat="1" ht="16.95" customHeight="1">
      <c r="A335" s="14" t="s">
        <v>756</v>
      </c>
      <c r="B335" s="15">
        <v>20</v>
      </c>
    </row>
    <row r="336" spans="1:2" s="1" customFormat="1" ht="16.95" customHeight="1">
      <c r="A336" s="14" t="s">
        <v>757</v>
      </c>
      <c r="B336" s="15">
        <v>180</v>
      </c>
    </row>
    <row r="337" spans="1:2" s="1" customFormat="1" ht="16.95" customHeight="1">
      <c r="A337" s="14" t="s">
        <v>758</v>
      </c>
      <c r="B337" s="15">
        <v>216</v>
      </c>
    </row>
    <row r="338" spans="1:2" s="1" customFormat="1" ht="16.95" customHeight="1">
      <c r="A338" s="14" t="s">
        <v>759</v>
      </c>
      <c r="B338" s="15">
        <v>172</v>
      </c>
    </row>
    <row r="339" spans="1:2" s="1" customFormat="1" ht="16.95" customHeight="1">
      <c r="A339" s="14" t="s">
        <v>760</v>
      </c>
      <c r="B339" s="15">
        <v>10</v>
      </c>
    </row>
    <row r="340" spans="1:2" s="1" customFormat="1" ht="16.95" customHeight="1">
      <c r="A340" s="14" t="s">
        <v>591</v>
      </c>
      <c r="B340" s="15">
        <v>0</v>
      </c>
    </row>
    <row r="341" spans="1:2" s="1" customFormat="1" ht="16.95" customHeight="1">
      <c r="A341" s="14" t="s">
        <v>557</v>
      </c>
      <c r="B341" s="15">
        <v>0</v>
      </c>
    </row>
    <row r="342" spans="1:2" s="1" customFormat="1" ht="16.95" customHeight="1">
      <c r="A342" s="14" t="s">
        <v>761</v>
      </c>
      <c r="B342" s="15">
        <v>4235</v>
      </c>
    </row>
    <row r="343" spans="1:2" s="1" customFormat="1" ht="16.95" customHeight="1">
      <c r="A343" s="14" t="s">
        <v>762</v>
      </c>
      <c r="B343" s="15">
        <v>0</v>
      </c>
    </row>
    <row r="344" spans="1:2" s="1" customFormat="1" ht="16.95" customHeight="1">
      <c r="A344" s="14" t="s">
        <v>548</v>
      </c>
      <c r="B344" s="15">
        <v>0</v>
      </c>
    </row>
    <row r="345" spans="1:2" s="1" customFormat="1" ht="16.95" customHeight="1">
      <c r="A345" s="14" t="s">
        <v>549</v>
      </c>
      <c r="B345" s="15">
        <v>0</v>
      </c>
    </row>
    <row r="346" spans="1:2" s="1" customFormat="1" ht="16.95" customHeight="1">
      <c r="A346" s="14" t="s">
        <v>550</v>
      </c>
      <c r="B346" s="15">
        <v>0</v>
      </c>
    </row>
    <row r="347" spans="1:2" s="1" customFormat="1" ht="16.95" customHeight="1">
      <c r="A347" s="14" t="s">
        <v>763</v>
      </c>
      <c r="B347" s="15">
        <v>0</v>
      </c>
    </row>
    <row r="348" spans="1:2" s="1" customFormat="1" ht="16.95" customHeight="1">
      <c r="A348" s="14" t="s">
        <v>557</v>
      </c>
      <c r="B348" s="15">
        <v>0</v>
      </c>
    </row>
    <row r="349" spans="1:2" s="1" customFormat="1" ht="16.95" customHeight="1">
      <c r="A349" s="14" t="s">
        <v>764</v>
      </c>
      <c r="B349" s="15">
        <v>0</v>
      </c>
    </row>
    <row r="350" spans="1:2" s="1" customFormat="1" ht="16.95" customHeight="1">
      <c r="A350" s="14" t="s">
        <v>765</v>
      </c>
      <c r="B350" s="15">
        <v>2003</v>
      </c>
    </row>
    <row r="351" spans="1:2" s="1" customFormat="1" ht="16.95" customHeight="1">
      <c r="A351" s="14" t="s">
        <v>548</v>
      </c>
      <c r="B351" s="15">
        <v>847</v>
      </c>
    </row>
    <row r="352" spans="1:2" s="1" customFormat="1" ht="16.95" customHeight="1">
      <c r="A352" s="14" t="s">
        <v>549</v>
      </c>
      <c r="B352" s="15">
        <v>706</v>
      </c>
    </row>
    <row r="353" spans="1:2" s="1" customFormat="1" ht="16.95" customHeight="1">
      <c r="A353" s="14" t="s">
        <v>550</v>
      </c>
      <c r="B353" s="15">
        <v>0</v>
      </c>
    </row>
    <row r="354" spans="1:2" s="1" customFormat="1" ht="16.95" customHeight="1">
      <c r="A354" s="14" t="s">
        <v>766</v>
      </c>
      <c r="B354" s="15">
        <v>0</v>
      </c>
    </row>
    <row r="355" spans="1:2" s="1" customFormat="1" ht="16.95" customHeight="1">
      <c r="A355" s="14" t="s">
        <v>767</v>
      </c>
      <c r="B355" s="15">
        <v>300</v>
      </c>
    </row>
    <row r="356" spans="1:2" s="1" customFormat="1" ht="16.95" customHeight="1">
      <c r="A356" s="14" t="s">
        <v>768</v>
      </c>
      <c r="B356" s="15">
        <v>0</v>
      </c>
    </row>
    <row r="357" spans="1:2" s="1" customFormat="1" ht="16.95" customHeight="1">
      <c r="A357" s="14" t="s">
        <v>769</v>
      </c>
      <c r="B357" s="15">
        <v>0</v>
      </c>
    </row>
    <row r="358" spans="1:2" s="1" customFormat="1" ht="16.95" customHeight="1">
      <c r="A358" s="14" t="s">
        <v>770</v>
      </c>
      <c r="B358" s="15">
        <v>0</v>
      </c>
    </row>
    <row r="359" spans="1:2" s="1" customFormat="1" ht="16.95" customHeight="1">
      <c r="A359" s="14" t="s">
        <v>771</v>
      </c>
      <c r="B359" s="15">
        <v>150</v>
      </c>
    </row>
    <row r="360" spans="1:2" s="1" customFormat="1" ht="16.95" customHeight="1">
      <c r="A360" s="14" t="s">
        <v>557</v>
      </c>
      <c r="B360" s="15">
        <v>0</v>
      </c>
    </row>
    <row r="361" spans="1:2" s="1" customFormat="1" ht="16.95" customHeight="1">
      <c r="A361" s="14" t="s">
        <v>772</v>
      </c>
      <c r="B361" s="15">
        <v>0</v>
      </c>
    </row>
    <row r="362" spans="1:2" s="1" customFormat="1" ht="16.95" customHeight="1">
      <c r="A362" s="14" t="s">
        <v>773</v>
      </c>
      <c r="B362" s="15">
        <v>2764</v>
      </c>
    </row>
    <row r="363" spans="1:2" s="1" customFormat="1" ht="16.95" customHeight="1">
      <c r="A363" s="14" t="s">
        <v>548</v>
      </c>
      <c r="B363" s="15">
        <v>604</v>
      </c>
    </row>
    <row r="364" spans="1:2" s="1" customFormat="1" ht="16.95" customHeight="1">
      <c r="A364" s="14" t="s">
        <v>549</v>
      </c>
      <c r="B364" s="15">
        <v>810</v>
      </c>
    </row>
    <row r="365" spans="1:2" s="1" customFormat="1" ht="16.95" customHeight="1">
      <c r="A365" s="14" t="s">
        <v>550</v>
      </c>
      <c r="B365" s="15">
        <v>0</v>
      </c>
    </row>
    <row r="366" spans="1:2" s="1" customFormat="1" ht="16.95" customHeight="1">
      <c r="A366" s="14" t="s">
        <v>774</v>
      </c>
      <c r="B366" s="15">
        <v>560</v>
      </c>
    </row>
    <row r="367" spans="1:2" s="1" customFormat="1" ht="16.95" customHeight="1">
      <c r="A367" s="14" t="s">
        <v>775</v>
      </c>
      <c r="B367" s="15">
        <v>500</v>
      </c>
    </row>
    <row r="368" spans="1:2" s="1" customFormat="1" ht="16.95" customHeight="1">
      <c r="A368" s="14" t="s">
        <v>776</v>
      </c>
      <c r="B368" s="15">
        <v>290</v>
      </c>
    </row>
    <row r="369" spans="1:2" s="1" customFormat="1" ht="16.95" customHeight="1">
      <c r="A369" s="14" t="s">
        <v>557</v>
      </c>
      <c r="B369" s="15">
        <v>0</v>
      </c>
    </row>
    <row r="370" spans="1:2" s="1" customFormat="1" ht="16.95" customHeight="1">
      <c r="A370" s="14" t="s">
        <v>777</v>
      </c>
      <c r="B370" s="15">
        <v>0</v>
      </c>
    </row>
    <row r="371" spans="1:2" s="1" customFormat="1" ht="16.95" customHeight="1">
      <c r="A371" s="14" t="s">
        <v>778</v>
      </c>
      <c r="B371" s="15">
        <v>710</v>
      </c>
    </row>
    <row r="372" spans="1:2" s="1" customFormat="1" ht="16.95" customHeight="1">
      <c r="A372" s="14" t="s">
        <v>548</v>
      </c>
      <c r="B372" s="15">
        <v>350</v>
      </c>
    </row>
    <row r="373" spans="1:2" s="1" customFormat="1" ht="16.95" customHeight="1">
      <c r="A373" s="14" t="s">
        <v>549</v>
      </c>
      <c r="B373" s="15">
        <v>170</v>
      </c>
    </row>
    <row r="374" spans="1:2" s="1" customFormat="1" ht="16.95" customHeight="1">
      <c r="A374" s="14" t="s">
        <v>550</v>
      </c>
      <c r="B374" s="15">
        <v>0</v>
      </c>
    </row>
    <row r="375" spans="1:2" s="1" customFormat="1" ht="16.95" customHeight="1">
      <c r="A375" s="14" t="s">
        <v>779</v>
      </c>
      <c r="B375" s="15">
        <v>20</v>
      </c>
    </row>
    <row r="376" spans="1:2" s="1" customFormat="1" ht="16.95" customHeight="1">
      <c r="A376" s="14" t="s">
        <v>780</v>
      </c>
      <c r="B376" s="15">
        <v>9</v>
      </c>
    </row>
    <row r="377" spans="1:2" s="1" customFormat="1" ht="16.95" customHeight="1">
      <c r="A377" s="14" t="s">
        <v>781</v>
      </c>
      <c r="B377" s="15">
        <v>0</v>
      </c>
    </row>
    <row r="378" spans="1:2" s="1" customFormat="1" ht="16.95" customHeight="1">
      <c r="A378" s="14" t="s">
        <v>782</v>
      </c>
      <c r="B378" s="15">
        <v>53</v>
      </c>
    </row>
    <row r="379" spans="1:2" s="1" customFormat="1" ht="16.95" customHeight="1">
      <c r="A379" s="14" t="s">
        <v>783</v>
      </c>
      <c r="B379" s="15">
        <v>0</v>
      </c>
    </row>
    <row r="380" spans="1:2" s="1" customFormat="1" ht="16.95" customHeight="1">
      <c r="A380" s="14" t="s">
        <v>784</v>
      </c>
      <c r="B380" s="15">
        <v>0</v>
      </c>
    </row>
    <row r="381" spans="1:2" s="1" customFormat="1" ht="16.95" customHeight="1">
      <c r="A381" s="14" t="s">
        <v>785</v>
      </c>
      <c r="B381" s="15">
        <v>58</v>
      </c>
    </row>
    <row r="382" spans="1:2" s="1" customFormat="1" ht="16.95" customHeight="1">
      <c r="A382" s="14" t="s">
        <v>786</v>
      </c>
      <c r="B382" s="15">
        <v>0</v>
      </c>
    </row>
    <row r="383" spans="1:2" s="1" customFormat="1" ht="16.95" customHeight="1">
      <c r="A383" s="14" t="s">
        <v>557</v>
      </c>
      <c r="B383" s="15">
        <v>0</v>
      </c>
    </row>
    <row r="384" spans="1:2" s="1" customFormat="1" ht="16.95" customHeight="1">
      <c r="A384" s="14" t="s">
        <v>787</v>
      </c>
      <c r="B384" s="15">
        <v>50</v>
      </c>
    </row>
    <row r="385" spans="1:2" s="1" customFormat="1" ht="16.95" customHeight="1">
      <c r="A385" s="14" t="s">
        <v>788</v>
      </c>
      <c r="B385" s="15">
        <v>0</v>
      </c>
    </row>
    <row r="386" spans="1:2" s="1" customFormat="1" ht="16.95" customHeight="1">
      <c r="A386" s="14" t="s">
        <v>548</v>
      </c>
      <c r="B386" s="15">
        <v>0</v>
      </c>
    </row>
    <row r="387" spans="1:2" s="1" customFormat="1" ht="16.95" customHeight="1">
      <c r="A387" s="14" t="s">
        <v>549</v>
      </c>
      <c r="B387" s="15">
        <v>0</v>
      </c>
    </row>
    <row r="388" spans="1:2" s="1" customFormat="1" ht="16.95" customHeight="1">
      <c r="A388" s="14" t="s">
        <v>550</v>
      </c>
      <c r="B388" s="15">
        <v>0</v>
      </c>
    </row>
    <row r="389" spans="1:2" s="1" customFormat="1" ht="16.95" customHeight="1">
      <c r="A389" s="14" t="s">
        <v>789</v>
      </c>
      <c r="B389" s="15">
        <v>0</v>
      </c>
    </row>
    <row r="390" spans="1:2" s="1" customFormat="1" ht="16.95" customHeight="1">
      <c r="A390" s="14" t="s">
        <v>790</v>
      </c>
      <c r="B390" s="15">
        <v>0</v>
      </c>
    </row>
    <row r="391" spans="1:2" s="1" customFormat="1" ht="16.95" customHeight="1">
      <c r="A391" s="14" t="s">
        <v>791</v>
      </c>
      <c r="B391" s="15">
        <v>0</v>
      </c>
    </row>
    <row r="392" spans="1:2" s="1" customFormat="1" ht="16.95" customHeight="1">
      <c r="A392" s="14" t="s">
        <v>557</v>
      </c>
      <c r="B392" s="15">
        <v>0</v>
      </c>
    </row>
    <row r="393" spans="1:2" s="1" customFormat="1" ht="16.95" customHeight="1">
      <c r="A393" s="14" t="s">
        <v>792</v>
      </c>
      <c r="B393" s="15">
        <v>0</v>
      </c>
    </row>
    <row r="394" spans="1:2" s="1" customFormat="1" ht="16.95" customHeight="1">
      <c r="A394" s="14" t="s">
        <v>793</v>
      </c>
      <c r="B394" s="15">
        <v>0</v>
      </c>
    </row>
    <row r="395" spans="1:2" s="1" customFormat="1" ht="16.95" customHeight="1">
      <c r="A395" s="14" t="s">
        <v>548</v>
      </c>
      <c r="B395" s="15">
        <v>0</v>
      </c>
    </row>
    <row r="396" spans="1:2" s="1" customFormat="1" ht="16.95" customHeight="1">
      <c r="A396" s="14" t="s">
        <v>549</v>
      </c>
      <c r="B396" s="15">
        <v>0</v>
      </c>
    </row>
    <row r="397" spans="1:2" s="1" customFormat="1" ht="16.95" customHeight="1">
      <c r="A397" s="14" t="s">
        <v>550</v>
      </c>
      <c r="B397" s="15">
        <v>0</v>
      </c>
    </row>
    <row r="398" spans="1:2" s="1" customFormat="1" ht="16.95" customHeight="1">
      <c r="A398" s="14" t="s">
        <v>794</v>
      </c>
      <c r="B398" s="15">
        <v>0</v>
      </c>
    </row>
    <row r="399" spans="1:2" s="1" customFormat="1" ht="16.95" customHeight="1">
      <c r="A399" s="14" t="s">
        <v>795</v>
      </c>
      <c r="B399" s="15">
        <v>0</v>
      </c>
    </row>
    <row r="400" spans="1:2" s="1" customFormat="1" ht="16.95" customHeight="1">
      <c r="A400" s="14" t="s">
        <v>796</v>
      </c>
      <c r="B400" s="15">
        <v>0</v>
      </c>
    </row>
    <row r="401" spans="1:2" s="1" customFormat="1" ht="16.95" customHeight="1">
      <c r="A401" s="14" t="s">
        <v>557</v>
      </c>
      <c r="B401" s="15">
        <v>0</v>
      </c>
    </row>
    <row r="402" spans="1:2" s="1" customFormat="1" ht="16.95" customHeight="1">
      <c r="A402" s="14" t="s">
        <v>797</v>
      </c>
      <c r="B402" s="15">
        <v>0</v>
      </c>
    </row>
    <row r="403" spans="1:2" s="1" customFormat="1" ht="16.95" customHeight="1">
      <c r="A403" s="14" t="s">
        <v>798</v>
      </c>
      <c r="B403" s="15">
        <v>0</v>
      </c>
    </row>
    <row r="404" spans="1:2" s="1" customFormat="1" ht="16.95" customHeight="1">
      <c r="A404" s="14" t="s">
        <v>548</v>
      </c>
      <c r="B404" s="15">
        <v>0</v>
      </c>
    </row>
    <row r="405" spans="1:2" s="1" customFormat="1" ht="16.95" customHeight="1">
      <c r="A405" s="14" t="s">
        <v>549</v>
      </c>
      <c r="B405" s="15">
        <v>0</v>
      </c>
    </row>
    <row r="406" spans="1:2" s="1" customFormat="1" ht="16.95" customHeight="1">
      <c r="A406" s="14" t="s">
        <v>550</v>
      </c>
      <c r="B406" s="15">
        <v>0</v>
      </c>
    </row>
    <row r="407" spans="1:2" s="1" customFormat="1" ht="16.95" customHeight="1">
      <c r="A407" s="14" t="s">
        <v>799</v>
      </c>
      <c r="B407" s="15">
        <v>0</v>
      </c>
    </row>
    <row r="408" spans="1:2" s="1" customFormat="1" ht="16.95" customHeight="1">
      <c r="A408" s="14" t="s">
        <v>800</v>
      </c>
      <c r="B408" s="15">
        <v>0</v>
      </c>
    </row>
    <row r="409" spans="1:2" s="1" customFormat="1" ht="16.95" customHeight="1">
      <c r="A409" s="14" t="s">
        <v>557</v>
      </c>
      <c r="B409" s="15">
        <v>0</v>
      </c>
    </row>
    <row r="410" spans="1:2" s="1" customFormat="1" ht="16.95" customHeight="1">
      <c r="A410" s="14" t="s">
        <v>801</v>
      </c>
      <c r="B410" s="15">
        <v>0</v>
      </c>
    </row>
    <row r="411" spans="1:2" s="1" customFormat="1" ht="16.95" customHeight="1">
      <c r="A411" s="14" t="s">
        <v>802</v>
      </c>
      <c r="B411" s="15">
        <v>0</v>
      </c>
    </row>
    <row r="412" spans="1:2" s="1" customFormat="1" ht="16.95" customHeight="1">
      <c r="A412" s="14" t="s">
        <v>548</v>
      </c>
      <c r="B412" s="15">
        <v>0</v>
      </c>
    </row>
    <row r="413" spans="1:2" s="1" customFormat="1" ht="16.95" customHeight="1">
      <c r="A413" s="14" t="s">
        <v>549</v>
      </c>
      <c r="B413" s="15">
        <v>0</v>
      </c>
    </row>
    <row r="414" spans="1:2" s="1" customFormat="1" ht="16.95" customHeight="1">
      <c r="A414" s="14" t="s">
        <v>803</v>
      </c>
      <c r="B414" s="15">
        <v>0</v>
      </c>
    </row>
    <row r="415" spans="1:2" s="1" customFormat="1" ht="16.95" customHeight="1">
      <c r="A415" s="14" t="s">
        <v>804</v>
      </c>
      <c r="B415" s="15">
        <v>0</v>
      </c>
    </row>
    <row r="416" spans="1:2" s="1" customFormat="1" ht="16.95" customHeight="1">
      <c r="A416" s="14" t="s">
        <v>805</v>
      </c>
      <c r="B416" s="15">
        <v>0</v>
      </c>
    </row>
    <row r="417" spans="1:2" s="1" customFormat="1" ht="16.95" customHeight="1">
      <c r="A417" s="14" t="s">
        <v>758</v>
      </c>
      <c r="B417" s="15">
        <v>0</v>
      </c>
    </row>
    <row r="418" spans="1:2" s="1" customFormat="1" ht="16.95" customHeight="1">
      <c r="A418" s="14" t="s">
        <v>806</v>
      </c>
      <c r="B418" s="15">
        <v>0</v>
      </c>
    </row>
    <row r="419" spans="1:2" s="1" customFormat="1" ht="16.95" customHeight="1">
      <c r="A419" s="14" t="s">
        <v>807</v>
      </c>
      <c r="B419" s="15">
        <v>0</v>
      </c>
    </row>
    <row r="420" spans="1:2" s="1" customFormat="1" ht="16.95" customHeight="1">
      <c r="A420" s="14" t="s">
        <v>808</v>
      </c>
      <c r="B420" s="15">
        <v>0</v>
      </c>
    </row>
    <row r="421" spans="1:2" s="1" customFormat="1" ht="16.95" customHeight="1">
      <c r="A421" s="14" t="s">
        <v>548</v>
      </c>
      <c r="B421" s="15">
        <v>0</v>
      </c>
    </row>
    <row r="422" spans="1:2" s="1" customFormat="1" ht="16.95" customHeight="1">
      <c r="A422" s="14" t="s">
        <v>809</v>
      </c>
      <c r="B422" s="15">
        <v>0</v>
      </c>
    </row>
    <row r="423" spans="1:2" s="1" customFormat="1" ht="16.95" customHeight="1">
      <c r="A423" s="14" t="s">
        <v>810</v>
      </c>
      <c r="B423" s="15">
        <v>0</v>
      </c>
    </row>
    <row r="424" spans="1:2" s="1" customFormat="1" ht="16.95" customHeight="1">
      <c r="A424" s="14" t="s">
        <v>811</v>
      </c>
      <c r="B424" s="15">
        <v>0</v>
      </c>
    </row>
    <row r="425" spans="1:2" s="1" customFormat="1" ht="16.95" customHeight="1">
      <c r="A425" s="14" t="s">
        <v>812</v>
      </c>
      <c r="B425" s="15">
        <v>0</v>
      </c>
    </row>
    <row r="426" spans="1:2" s="1" customFormat="1" ht="16.95" customHeight="1">
      <c r="A426" s="14" t="s">
        <v>813</v>
      </c>
      <c r="B426" s="15">
        <v>0</v>
      </c>
    </row>
    <row r="427" spans="1:2" s="1" customFormat="1" ht="16.95" customHeight="1">
      <c r="A427" s="14" t="s">
        <v>814</v>
      </c>
      <c r="B427" s="15">
        <v>0</v>
      </c>
    </row>
    <row r="428" spans="1:2" s="1" customFormat="1" ht="16.95" customHeight="1">
      <c r="A428" s="14" t="s">
        <v>815</v>
      </c>
      <c r="B428" s="15">
        <v>831</v>
      </c>
    </row>
    <row r="429" spans="1:2" s="1" customFormat="1" ht="16.95" customHeight="1">
      <c r="A429" s="14" t="s">
        <v>816</v>
      </c>
      <c r="B429" s="15">
        <v>831</v>
      </c>
    </row>
    <row r="430" spans="1:2" s="1" customFormat="1" ht="16.95" customHeight="1">
      <c r="A430" s="14" t="s">
        <v>817</v>
      </c>
      <c r="B430" s="15">
        <v>0</v>
      </c>
    </row>
    <row r="431" spans="1:2" s="1" customFormat="1" ht="16.95" customHeight="1">
      <c r="A431" s="14" t="s">
        <v>818</v>
      </c>
      <c r="B431" s="15">
        <v>86459</v>
      </c>
    </row>
    <row r="432" spans="1:2" s="1" customFormat="1" ht="16.95" customHeight="1">
      <c r="A432" s="14" t="s">
        <v>819</v>
      </c>
      <c r="B432" s="15">
        <v>994</v>
      </c>
    </row>
    <row r="433" spans="1:2" s="1" customFormat="1" ht="16.95" customHeight="1">
      <c r="A433" s="14" t="s">
        <v>548</v>
      </c>
      <c r="B433" s="15">
        <v>574</v>
      </c>
    </row>
    <row r="434" spans="1:2" s="1" customFormat="1" ht="16.95" customHeight="1">
      <c r="A434" s="14" t="s">
        <v>549</v>
      </c>
      <c r="B434" s="15">
        <v>400</v>
      </c>
    </row>
    <row r="435" spans="1:2" s="1" customFormat="1" ht="16.95" customHeight="1">
      <c r="A435" s="14" t="s">
        <v>550</v>
      </c>
      <c r="B435" s="15">
        <v>0</v>
      </c>
    </row>
    <row r="436" spans="1:2" s="1" customFormat="1" ht="16.95" customHeight="1">
      <c r="A436" s="14" t="s">
        <v>820</v>
      </c>
      <c r="B436" s="15">
        <v>20</v>
      </c>
    </row>
    <row r="437" spans="1:2" s="1" customFormat="1" ht="16.95" customHeight="1">
      <c r="A437" s="14" t="s">
        <v>821</v>
      </c>
      <c r="B437" s="15">
        <v>78940</v>
      </c>
    </row>
    <row r="438" spans="1:2" s="1" customFormat="1" ht="16.95" customHeight="1">
      <c r="A438" s="14" t="s">
        <v>822</v>
      </c>
      <c r="B438" s="15">
        <v>1962</v>
      </c>
    </row>
    <row r="439" spans="1:2" s="1" customFormat="1" ht="16.95" customHeight="1">
      <c r="A439" s="14" t="s">
        <v>823</v>
      </c>
      <c r="B439" s="15">
        <v>35115</v>
      </c>
    </row>
    <row r="440" spans="1:2" s="1" customFormat="1" ht="16.95" customHeight="1">
      <c r="A440" s="14" t="s">
        <v>824</v>
      </c>
      <c r="B440" s="15">
        <v>25163</v>
      </c>
    </row>
    <row r="441" spans="1:2" s="1" customFormat="1" ht="16.95" customHeight="1">
      <c r="A441" s="14" t="s">
        <v>825</v>
      </c>
      <c r="B441" s="15">
        <v>16691</v>
      </c>
    </row>
    <row r="442" spans="1:2" s="1" customFormat="1" ht="16.95" customHeight="1">
      <c r="A442" s="14" t="s">
        <v>826</v>
      </c>
      <c r="B442" s="15">
        <v>0</v>
      </c>
    </row>
    <row r="443" spans="1:2" s="1" customFormat="1" ht="16.95" customHeight="1">
      <c r="A443" s="14" t="s">
        <v>827</v>
      </c>
      <c r="B443" s="15">
        <v>0</v>
      </c>
    </row>
    <row r="444" spans="1:2" s="1" customFormat="1" ht="16.95" customHeight="1">
      <c r="A444" s="14" t="s">
        <v>828</v>
      </c>
      <c r="B444" s="15">
        <v>0</v>
      </c>
    </row>
    <row r="445" spans="1:2" s="1" customFormat="1" ht="16.95" customHeight="1">
      <c r="A445" s="14" t="s">
        <v>829</v>
      </c>
      <c r="B445" s="15">
        <v>9</v>
      </c>
    </row>
    <row r="446" spans="1:2" s="1" customFormat="1" ht="16.95" customHeight="1">
      <c r="A446" s="14" t="s">
        <v>830</v>
      </c>
      <c r="B446" s="15">
        <v>2664</v>
      </c>
    </row>
    <row r="447" spans="1:2" s="1" customFormat="1" ht="16.95" customHeight="1">
      <c r="A447" s="14" t="s">
        <v>831</v>
      </c>
      <c r="B447" s="15">
        <v>0</v>
      </c>
    </row>
    <row r="448" spans="1:2" s="1" customFormat="1" ht="16.95" customHeight="1">
      <c r="A448" s="14" t="s">
        <v>832</v>
      </c>
      <c r="B448" s="15">
        <v>2656</v>
      </c>
    </row>
    <row r="449" spans="1:2" s="1" customFormat="1" ht="16.95" customHeight="1">
      <c r="A449" s="14" t="s">
        <v>833</v>
      </c>
      <c r="B449" s="15">
        <v>0</v>
      </c>
    </row>
    <row r="450" spans="1:2" s="1" customFormat="1" ht="16.95" customHeight="1">
      <c r="A450" s="14" t="s">
        <v>834</v>
      </c>
      <c r="B450" s="15">
        <v>8</v>
      </c>
    </row>
    <row r="451" spans="1:2" s="1" customFormat="1" ht="16.95" customHeight="1">
      <c r="A451" s="14" t="s">
        <v>835</v>
      </c>
      <c r="B451" s="15">
        <v>0</v>
      </c>
    </row>
    <row r="452" spans="1:2" s="1" customFormat="1" ht="16.95" customHeight="1">
      <c r="A452" s="14" t="s">
        <v>836</v>
      </c>
      <c r="B452" s="15">
        <v>0</v>
      </c>
    </row>
    <row r="453" spans="1:2" s="1" customFormat="1" ht="16.95" customHeight="1">
      <c r="A453" s="14" t="s">
        <v>837</v>
      </c>
      <c r="B453" s="15">
        <v>0</v>
      </c>
    </row>
    <row r="454" spans="1:2" s="1" customFormat="1" ht="16.95" customHeight="1">
      <c r="A454" s="14" t="s">
        <v>838</v>
      </c>
      <c r="B454" s="15">
        <v>0</v>
      </c>
    </row>
    <row r="455" spans="1:2" s="1" customFormat="1" ht="16.95" customHeight="1">
      <c r="A455" s="14" t="s">
        <v>839</v>
      </c>
      <c r="B455" s="15">
        <v>0</v>
      </c>
    </row>
    <row r="456" spans="1:2" s="1" customFormat="1" ht="16.95" customHeight="1">
      <c r="A456" s="14" t="s">
        <v>840</v>
      </c>
      <c r="B456" s="15">
        <v>0</v>
      </c>
    </row>
    <row r="457" spans="1:2" s="1" customFormat="1" ht="16.95" customHeight="1">
      <c r="A457" s="14" t="s">
        <v>841</v>
      </c>
      <c r="B457" s="15">
        <v>0</v>
      </c>
    </row>
    <row r="458" spans="1:2" s="1" customFormat="1" ht="16.95" customHeight="1">
      <c r="A458" s="14" t="s">
        <v>842</v>
      </c>
      <c r="B458" s="15">
        <v>0</v>
      </c>
    </row>
    <row r="459" spans="1:2" s="1" customFormat="1" ht="16.95" customHeight="1">
      <c r="A459" s="14" t="s">
        <v>843</v>
      </c>
      <c r="B459" s="15">
        <v>0</v>
      </c>
    </row>
    <row r="460" spans="1:2" s="1" customFormat="1" ht="16.95" customHeight="1">
      <c r="A460" s="14" t="s">
        <v>844</v>
      </c>
      <c r="B460" s="15">
        <v>0</v>
      </c>
    </row>
    <row r="461" spans="1:2" s="1" customFormat="1" ht="16.95" customHeight="1">
      <c r="A461" s="14" t="s">
        <v>845</v>
      </c>
      <c r="B461" s="15">
        <v>0</v>
      </c>
    </row>
    <row r="462" spans="1:2" s="1" customFormat="1" ht="16.95" customHeight="1">
      <c r="A462" s="14" t="s">
        <v>846</v>
      </c>
      <c r="B462" s="15">
        <v>0</v>
      </c>
    </row>
    <row r="463" spans="1:2" s="1" customFormat="1" ht="16.95" customHeight="1">
      <c r="A463" s="14" t="s">
        <v>847</v>
      </c>
      <c r="B463" s="15">
        <v>0</v>
      </c>
    </row>
    <row r="464" spans="1:2" s="1" customFormat="1" ht="16.95" customHeight="1">
      <c r="A464" s="14" t="s">
        <v>848</v>
      </c>
      <c r="B464" s="15">
        <v>0</v>
      </c>
    </row>
    <row r="465" spans="1:2" s="1" customFormat="1" ht="16.95" customHeight="1">
      <c r="A465" s="14" t="s">
        <v>849</v>
      </c>
      <c r="B465" s="15">
        <v>0</v>
      </c>
    </row>
    <row r="466" spans="1:2" s="1" customFormat="1" ht="16.95" customHeight="1">
      <c r="A466" s="14" t="s">
        <v>850</v>
      </c>
      <c r="B466" s="15">
        <v>0</v>
      </c>
    </row>
    <row r="467" spans="1:2" s="1" customFormat="1" ht="16.95" customHeight="1">
      <c r="A467" s="14" t="s">
        <v>851</v>
      </c>
      <c r="B467" s="15">
        <v>296</v>
      </c>
    </row>
    <row r="468" spans="1:2" s="1" customFormat="1" ht="16.95" customHeight="1">
      <c r="A468" s="14" t="s">
        <v>852</v>
      </c>
      <c r="B468" s="15">
        <v>296</v>
      </c>
    </row>
    <row r="469" spans="1:2" s="1" customFormat="1" ht="16.95" customHeight="1">
      <c r="A469" s="14" t="s">
        <v>853</v>
      </c>
      <c r="B469" s="15">
        <v>0</v>
      </c>
    </row>
    <row r="470" spans="1:2" s="1" customFormat="1" ht="16.95" customHeight="1">
      <c r="A470" s="14" t="s">
        <v>854</v>
      </c>
      <c r="B470" s="15">
        <v>0</v>
      </c>
    </row>
    <row r="471" spans="1:2" s="1" customFormat="1" ht="16.95" customHeight="1">
      <c r="A471" s="14" t="s">
        <v>855</v>
      </c>
      <c r="B471" s="15">
        <v>820</v>
      </c>
    </row>
    <row r="472" spans="1:2" s="1" customFormat="1" ht="16.95" customHeight="1">
      <c r="A472" s="14" t="s">
        <v>856</v>
      </c>
      <c r="B472" s="15">
        <v>246</v>
      </c>
    </row>
    <row r="473" spans="1:2" s="1" customFormat="1" ht="16.95" customHeight="1">
      <c r="A473" s="14" t="s">
        <v>857</v>
      </c>
      <c r="B473" s="15">
        <v>264</v>
      </c>
    </row>
    <row r="474" spans="1:2" s="1" customFormat="1" ht="16.95" customHeight="1">
      <c r="A474" s="14" t="s">
        <v>858</v>
      </c>
      <c r="B474" s="15">
        <v>310</v>
      </c>
    </row>
    <row r="475" spans="1:2" s="1" customFormat="1" ht="16.95" customHeight="1">
      <c r="A475" s="14" t="s">
        <v>859</v>
      </c>
      <c r="B475" s="15">
        <v>0</v>
      </c>
    </row>
    <row r="476" spans="1:2" s="1" customFormat="1" ht="16.95" customHeight="1">
      <c r="A476" s="14" t="s">
        <v>860</v>
      </c>
      <c r="B476" s="15">
        <v>0</v>
      </c>
    </row>
    <row r="477" spans="1:2" s="1" customFormat="1" ht="16.95" customHeight="1">
      <c r="A477" s="14" t="s">
        <v>861</v>
      </c>
      <c r="B477" s="15">
        <v>2598</v>
      </c>
    </row>
    <row r="478" spans="1:2" s="1" customFormat="1" ht="16.95" customHeight="1">
      <c r="A478" s="14" t="s">
        <v>862</v>
      </c>
      <c r="B478" s="15">
        <v>852</v>
      </c>
    </row>
    <row r="479" spans="1:2" s="1" customFormat="1" ht="16.95" customHeight="1">
      <c r="A479" s="14" t="s">
        <v>863</v>
      </c>
      <c r="B479" s="15">
        <v>48</v>
      </c>
    </row>
    <row r="480" spans="1:2" s="1" customFormat="1" ht="16.95" customHeight="1">
      <c r="A480" s="14" t="s">
        <v>864</v>
      </c>
      <c r="B480" s="15">
        <v>300</v>
      </c>
    </row>
    <row r="481" spans="1:2" s="1" customFormat="1" ht="16.95" customHeight="1">
      <c r="A481" s="14" t="s">
        <v>865</v>
      </c>
      <c r="B481" s="15">
        <v>100</v>
      </c>
    </row>
    <row r="482" spans="1:2" s="1" customFormat="1" ht="16.95" customHeight="1">
      <c r="A482" s="14" t="s">
        <v>866</v>
      </c>
      <c r="B482" s="15">
        <v>0</v>
      </c>
    </row>
    <row r="483" spans="1:2" s="1" customFormat="1" ht="16.95" customHeight="1">
      <c r="A483" s="14" t="s">
        <v>867</v>
      </c>
      <c r="B483" s="15">
        <v>1298</v>
      </c>
    </row>
    <row r="484" spans="1:2" s="1" customFormat="1" ht="16.95" customHeight="1">
      <c r="A484" s="14" t="s">
        <v>868</v>
      </c>
      <c r="B484" s="15">
        <v>147</v>
      </c>
    </row>
    <row r="485" spans="1:2" s="1" customFormat="1" ht="16.95" customHeight="1">
      <c r="A485" s="14" t="s">
        <v>869</v>
      </c>
      <c r="B485" s="15">
        <v>147</v>
      </c>
    </row>
    <row r="486" spans="1:2" s="1" customFormat="1" ht="16.95" customHeight="1">
      <c r="A486" s="14" t="s">
        <v>870</v>
      </c>
      <c r="B486" s="15">
        <v>4365</v>
      </c>
    </row>
    <row r="487" spans="1:2" s="1" customFormat="1" ht="16.95" customHeight="1">
      <c r="A487" s="14" t="s">
        <v>871</v>
      </c>
      <c r="B487" s="15">
        <v>294</v>
      </c>
    </row>
    <row r="488" spans="1:2" s="1" customFormat="1" ht="16.95" customHeight="1">
      <c r="A488" s="14" t="s">
        <v>548</v>
      </c>
      <c r="B488" s="15">
        <v>165</v>
      </c>
    </row>
    <row r="489" spans="1:2" s="1" customFormat="1" ht="16.95" customHeight="1">
      <c r="A489" s="14" t="s">
        <v>549</v>
      </c>
      <c r="B489" s="15">
        <v>129</v>
      </c>
    </row>
    <row r="490" spans="1:2" s="1" customFormat="1" ht="16.95" customHeight="1">
      <c r="A490" s="14" t="s">
        <v>550</v>
      </c>
      <c r="B490" s="15">
        <v>0</v>
      </c>
    </row>
    <row r="491" spans="1:2" s="1" customFormat="1" ht="16.95" customHeight="1">
      <c r="A491" s="14" t="s">
        <v>872</v>
      </c>
      <c r="B491" s="15">
        <v>0</v>
      </c>
    </row>
    <row r="492" spans="1:2" s="1" customFormat="1" ht="16.95" customHeight="1">
      <c r="A492" s="14" t="s">
        <v>873</v>
      </c>
      <c r="B492" s="15">
        <v>183</v>
      </c>
    </row>
    <row r="493" spans="1:2" s="1" customFormat="1" ht="16.95" customHeight="1">
      <c r="A493" s="14" t="s">
        <v>874</v>
      </c>
      <c r="B493" s="15">
        <v>183</v>
      </c>
    </row>
    <row r="494" spans="1:2" s="1" customFormat="1" ht="16.95" customHeight="1">
      <c r="A494" s="14" t="s">
        <v>875</v>
      </c>
      <c r="B494" s="15">
        <v>0</v>
      </c>
    </row>
    <row r="495" spans="1:2" s="1" customFormat="1" ht="16.95" customHeight="1">
      <c r="A495" s="14" t="s">
        <v>876</v>
      </c>
      <c r="B495" s="15">
        <v>0</v>
      </c>
    </row>
    <row r="496" spans="1:2" s="1" customFormat="1" ht="16.95" customHeight="1">
      <c r="A496" s="14" t="s">
        <v>877</v>
      </c>
      <c r="B496" s="15">
        <v>0</v>
      </c>
    </row>
    <row r="497" spans="1:2" s="1" customFormat="1" ht="16.95" customHeight="1">
      <c r="A497" s="14" t="s">
        <v>878</v>
      </c>
      <c r="B497" s="15">
        <v>0</v>
      </c>
    </row>
    <row r="498" spans="1:2" s="1" customFormat="1" ht="16.95" customHeight="1">
      <c r="A498" s="14" t="s">
        <v>879</v>
      </c>
      <c r="B498" s="15">
        <v>0</v>
      </c>
    </row>
    <row r="499" spans="1:2" s="1" customFormat="1" ht="16.95" customHeight="1">
      <c r="A499" s="14" t="s">
        <v>880</v>
      </c>
      <c r="B499" s="15">
        <v>0</v>
      </c>
    </row>
    <row r="500" spans="1:2" s="1" customFormat="1" ht="16.95" customHeight="1">
      <c r="A500" s="14" t="s">
        <v>881</v>
      </c>
      <c r="B500" s="15">
        <v>0</v>
      </c>
    </row>
    <row r="501" spans="1:2" s="1" customFormat="1" ht="16.95" customHeight="1">
      <c r="A501" s="14" t="s">
        <v>882</v>
      </c>
      <c r="B501" s="15">
        <v>1399</v>
      </c>
    </row>
    <row r="502" spans="1:2" s="1" customFormat="1" ht="16.95" customHeight="1">
      <c r="A502" s="14" t="s">
        <v>874</v>
      </c>
      <c r="B502" s="15">
        <v>0</v>
      </c>
    </row>
    <row r="503" spans="1:2" s="1" customFormat="1" ht="16.95" customHeight="1">
      <c r="A503" s="14" t="s">
        <v>883</v>
      </c>
      <c r="B503" s="15">
        <v>0</v>
      </c>
    </row>
    <row r="504" spans="1:2" s="1" customFormat="1" ht="16.95" customHeight="1">
      <c r="A504" s="14" t="s">
        <v>884</v>
      </c>
      <c r="B504" s="15">
        <v>0</v>
      </c>
    </row>
    <row r="505" spans="1:2" s="1" customFormat="1" ht="16.95" customHeight="1">
      <c r="A505" s="14" t="s">
        <v>885</v>
      </c>
      <c r="B505" s="15">
        <v>508</v>
      </c>
    </row>
    <row r="506" spans="1:2" s="1" customFormat="1" ht="16.95" customHeight="1">
      <c r="A506" s="14" t="s">
        <v>886</v>
      </c>
      <c r="B506" s="15">
        <v>891</v>
      </c>
    </row>
    <row r="507" spans="1:2" s="1" customFormat="1" ht="16.95" customHeight="1">
      <c r="A507" s="14" t="s">
        <v>887</v>
      </c>
      <c r="B507" s="15">
        <v>574</v>
      </c>
    </row>
    <row r="508" spans="1:2" s="1" customFormat="1" ht="16.95" customHeight="1">
      <c r="A508" s="14" t="s">
        <v>874</v>
      </c>
      <c r="B508" s="15">
        <v>179</v>
      </c>
    </row>
    <row r="509" spans="1:2" s="1" customFormat="1" ht="16.95" customHeight="1">
      <c r="A509" s="14" t="s">
        <v>888</v>
      </c>
      <c r="B509" s="15">
        <v>395</v>
      </c>
    </row>
    <row r="510" spans="1:2" s="1" customFormat="1" ht="16.95" customHeight="1">
      <c r="A510" s="14" t="s">
        <v>889</v>
      </c>
      <c r="B510" s="15">
        <v>0</v>
      </c>
    </row>
    <row r="511" spans="1:2" s="1" customFormat="1" ht="16.95" customHeight="1">
      <c r="A511" s="14" t="s">
        <v>890</v>
      </c>
      <c r="B511" s="15">
        <v>0</v>
      </c>
    </row>
    <row r="512" spans="1:2" s="1" customFormat="1" ht="16.95" customHeight="1">
      <c r="A512" s="14" t="s">
        <v>891</v>
      </c>
      <c r="B512" s="15">
        <v>0</v>
      </c>
    </row>
    <row r="513" spans="1:2" s="1" customFormat="1" ht="16.95" customHeight="1">
      <c r="A513" s="14" t="s">
        <v>892</v>
      </c>
      <c r="B513" s="15">
        <v>109</v>
      </c>
    </row>
    <row r="514" spans="1:2" s="1" customFormat="1" ht="16.95" customHeight="1">
      <c r="A514" s="14" t="s">
        <v>874</v>
      </c>
      <c r="B514" s="15">
        <v>0</v>
      </c>
    </row>
    <row r="515" spans="1:2" s="1" customFormat="1" ht="16.95" customHeight="1">
      <c r="A515" s="14" t="s">
        <v>893</v>
      </c>
      <c r="B515" s="15">
        <v>0</v>
      </c>
    </row>
    <row r="516" spans="1:2" s="1" customFormat="1" ht="16.95" customHeight="1">
      <c r="A516" s="14" t="s">
        <v>894</v>
      </c>
      <c r="B516" s="15">
        <v>0</v>
      </c>
    </row>
    <row r="517" spans="1:2" s="1" customFormat="1" ht="16.95" customHeight="1">
      <c r="A517" s="14" t="s">
        <v>895</v>
      </c>
      <c r="B517" s="15">
        <v>109</v>
      </c>
    </row>
    <row r="518" spans="1:2" s="1" customFormat="1" ht="16.95" customHeight="1">
      <c r="A518" s="14" t="s">
        <v>896</v>
      </c>
      <c r="B518" s="15">
        <v>0</v>
      </c>
    </row>
    <row r="519" spans="1:2" s="1" customFormat="1" ht="16.95" customHeight="1">
      <c r="A519" s="14" t="s">
        <v>897</v>
      </c>
      <c r="B519" s="15">
        <v>0</v>
      </c>
    </row>
    <row r="520" spans="1:2" s="1" customFormat="1" ht="16.95" customHeight="1">
      <c r="A520" s="14" t="s">
        <v>898</v>
      </c>
      <c r="B520" s="15">
        <v>0</v>
      </c>
    </row>
    <row r="521" spans="1:2" s="1" customFormat="1" ht="16.95" customHeight="1">
      <c r="A521" s="14" t="s">
        <v>899</v>
      </c>
      <c r="B521" s="15">
        <v>0</v>
      </c>
    </row>
    <row r="522" spans="1:2" s="1" customFormat="1" ht="16.95" customHeight="1">
      <c r="A522" s="14" t="s">
        <v>900</v>
      </c>
      <c r="B522" s="15">
        <v>0</v>
      </c>
    </row>
    <row r="523" spans="1:2" s="1" customFormat="1" ht="16.95" customHeight="1">
      <c r="A523" s="14" t="s">
        <v>901</v>
      </c>
      <c r="B523" s="15">
        <v>106</v>
      </c>
    </row>
    <row r="524" spans="1:2" s="1" customFormat="1" ht="16.95" customHeight="1">
      <c r="A524" s="14" t="s">
        <v>874</v>
      </c>
      <c r="B524" s="15">
        <v>52</v>
      </c>
    </row>
    <row r="525" spans="1:2" s="1" customFormat="1" ht="16.95" customHeight="1">
      <c r="A525" s="14" t="s">
        <v>902</v>
      </c>
      <c r="B525" s="15">
        <v>24</v>
      </c>
    </row>
    <row r="526" spans="1:2" s="1" customFormat="1" ht="16.95" customHeight="1">
      <c r="A526" s="14" t="s">
        <v>903</v>
      </c>
      <c r="B526" s="15">
        <v>30</v>
      </c>
    </row>
    <row r="527" spans="1:2" s="1" customFormat="1" ht="16.95" customHeight="1">
      <c r="A527" s="14" t="s">
        <v>904</v>
      </c>
      <c r="B527" s="15">
        <v>0</v>
      </c>
    </row>
    <row r="528" spans="1:2" s="1" customFormat="1" ht="16.95" customHeight="1">
      <c r="A528" s="14" t="s">
        <v>905</v>
      </c>
      <c r="B528" s="15">
        <v>0</v>
      </c>
    </row>
    <row r="529" spans="1:2" s="1" customFormat="1" ht="16.95" customHeight="1">
      <c r="A529" s="14" t="s">
        <v>906</v>
      </c>
      <c r="B529" s="15">
        <v>0</v>
      </c>
    </row>
    <row r="530" spans="1:2" s="1" customFormat="1" ht="16.95" customHeight="1">
      <c r="A530" s="14" t="s">
        <v>907</v>
      </c>
      <c r="B530" s="15">
        <v>0</v>
      </c>
    </row>
    <row r="531" spans="1:2" s="1" customFormat="1" ht="16.95" customHeight="1">
      <c r="A531" s="14" t="s">
        <v>908</v>
      </c>
      <c r="B531" s="15">
        <v>0</v>
      </c>
    </row>
    <row r="532" spans="1:2" s="1" customFormat="1" ht="16.95" customHeight="1">
      <c r="A532" s="14" t="s">
        <v>909</v>
      </c>
      <c r="B532" s="15">
        <v>0</v>
      </c>
    </row>
    <row r="533" spans="1:2" s="1" customFormat="1" ht="16.95" customHeight="1">
      <c r="A533" s="14" t="s">
        <v>910</v>
      </c>
      <c r="B533" s="15">
        <v>0</v>
      </c>
    </row>
    <row r="534" spans="1:2" s="1" customFormat="1" ht="16.95" customHeight="1">
      <c r="A534" s="14" t="s">
        <v>911</v>
      </c>
      <c r="B534" s="15">
        <v>0</v>
      </c>
    </row>
    <row r="535" spans="1:2" s="1" customFormat="1" ht="16.95" customHeight="1">
      <c r="A535" s="14" t="s">
        <v>912</v>
      </c>
      <c r="B535" s="15">
        <v>0</v>
      </c>
    </row>
    <row r="536" spans="1:2" s="1" customFormat="1" ht="16.95" customHeight="1">
      <c r="A536" s="14" t="s">
        <v>913</v>
      </c>
      <c r="B536" s="15">
        <v>0</v>
      </c>
    </row>
    <row r="537" spans="1:2" s="1" customFormat="1" ht="16.95" customHeight="1">
      <c r="A537" s="14" t="s">
        <v>914</v>
      </c>
      <c r="B537" s="15">
        <v>1700</v>
      </c>
    </row>
    <row r="538" spans="1:2" s="1" customFormat="1" ht="16.95" customHeight="1">
      <c r="A538" s="14" t="s">
        <v>915</v>
      </c>
      <c r="B538" s="15">
        <v>360</v>
      </c>
    </row>
    <row r="539" spans="1:2" s="1" customFormat="1" ht="16.95" customHeight="1">
      <c r="A539" s="14" t="s">
        <v>916</v>
      </c>
      <c r="B539" s="15">
        <v>0</v>
      </c>
    </row>
    <row r="540" spans="1:2" s="1" customFormat="1" ht="16.95" customHeight="1">
      <c r="A540" s="14" t="s">
        <v>917</v>
      </c>
      <c r="B540" s="15">
        <v>0</v>
      </c>
    </row>
    <row r="541" spans="1:2" s="1" customFormat="1" ht="16.95" customHeight="1">
      <c r="A541" s="14" t="s">
        <v>918</v>
      </c>
      <c r="B541" s="15">
        <v>1340</v>
      </c>
    </row>
    <row r="542" spans="1:2" s="1" customFormat="1" ht="16.95" customHeight="1">
      <c r="A542" s="14" t="s">
        <v>919</v>
      </c>
      <c r="B542" s="15">
        <v>3792</v>
      </c>
    </row>
    <row r="543" spans="1:2" s="1" customFormat="1" ht="16.95" customHeight="1">
      <c r="A543" s="14" t="s">
        <v>920</v>
      </c>
      <c r="B543" s="15">
        <v>1340</v>
      </c>
    </row>
    <row r="544" spans="1:2" s="1" customFormat="1" ht="16.95" customHeight="1">
      <c r="A544" s="14" t="s">
        <v>548</v>
      </c>
      <c r="B544" s="15">
        <v>410</v>
      </c>
    </row>
    <row r="545" spans="1:2" s="1" customFormat="1" ht="16.95" customHeight="1">
      <c r="A545" s="14" t="s">
        <v>549</v>
      </c>
      <c r="B545" s="15">
        <v>253</v>
      </c>
    </row>
    <row r="546" spans="1:2" s="1" customFormat="1" ht="16.95" customHeight="1">
      <c r="A546" s="14" t="s">
        <v>550</v>
      </c>
      <c r="B546" s="15">
        <v>0</v>
      </c>
    </row>
    <row r="547" spans="1:2" s="1" customFormat="1" ht="16.95" customHeight="1">
      <c r="A547" s="14" t="s">
        <v>921</v>
      </c>
      <c r="B547" s="15">
        <v>79</v>
      </c>
    </row>
    <row r="548" spans="1:2" s="1" customFormat="1" ht="16.95" customHeight="1">
      <c r="A548" s="14" t="s">
        <v>922</v>
      </c>
      <c r="B548" s="15">
        <v>0</v>
      </c>
    </row>
    <row r="549" spans="1:2" s="1" customFormat="1" ht="16.95" customHeight="1">
      <c r="A549" s="14" t="s">
        <v>923</v>
      </c>
      <c r="B549" s="15">
        <v>3</v>
      </c>
    </row>
    <row r="550" spans="1:2" s="1" customFormat="1" ht="16.95" customHeight="1">
      <c r="A550" s="14" t="s">
        <v>924</v>
      </c>
      <c r="B550" s="15">
        <v>10</v>
      </c>
    </row>
    <row r="551" spans="1:2" s="1" customFormat="1" ht="16.95" customHeight="1">
      <c r="A551" s="14" t="s">
        <v>925</v>
      </c>
      <c r="B551" s="15">
        <v>38</v>
      </c>
    </row>
    <row r="552" spans="1:2" s="1" customFormat="1" ht="16.95" customHeight="1">
      <c r="A552" s="14" t="s">
        <v>926</v>
      </c>
      <c r="B552" s="15">
        <v>236</v>
      </c>
    </row>
    <row r="553" spans="1:2" s="1" customFormat="1" ht="16.95" customHeight="1">
      <c r="A553" s="14" t="s">
        <v>927</v>
      </c>
      <c r="B553" s="15">
        <v>0</v>
      </c>
    </row>
    <row r="554" spans="1:2" s="1" customFormat="1" ht="16.95" customHeight="1">
      <c r="A554" s="14" t="s">
        <v>928</v>
      </c>
      <c r="B554" s="15">
        <v>1</v>
      </c>
    </row>
    <row r="555" spans="1:2" s="1" customFormat="1" ht="16.95" customHeight="1">
      <c r="A555" s="14" t="s">
        <v>929</v>
      </c>
      <c r="B555" s="15">
        <v>0</v>
      </c>
    </row>
    <row r="556" spans="1:2" s="1" customFormat="1" ht="16.95" customHeight="1">
      <c r="A556" s="14" t="s">
        <v>930</v>
      </c>
      <c r="B556" s="15">
        <v>310</v>
      </c>
    </row>
    <row r="557" spans="1:2" s="1" customFormat="1" ht="16.95" customHeight="1">
      <c r="A557" s="14" t="s">
        <v>931</v>
      </c>
      <c r="B557" s="15">
        <v>1241</v>
      </c>
    </row>
    <row r="558" spans="1:2" s="1" customFormat="1" ht="16.95" customHeight="1">
      <c r="A558" s="14" t="s">
        <v>548</v>
      </c>
      <c r="B558" s="15">
        <v>302</v>
      </c>
    </row>
    <row r="559" spans="1:2" s="1" customFormat="1" ht="16.95" customHeight="1">
      <c r="A559" s="14" t="s">
        <v>549</v>
      </c>
      <c r="B559" s="15">
        <v>22</v>
      </c>
    </row>
    <row r="560" spans="1:2" s="1" customFormat="1" ht="16.95" customHeight="1">
      <c r="A560" s="14" t="s">
        <v>550</v>
      </c>
      <c r="B560" s="15">
        <v>0</v>
      </c>
    </row>
    <row r="561" spans="1:2" s="1" customFormat="1" ht="16.95" customHeight="1">
      <c r="A561" s="14" t="s">
        <v>932</v>
      </c>
      <c r="B561" s="15">
        <v>37</v>
      </c>
    </row>
    <row r="562" spans="1:2" s="1" customFormat="1" ht="16.95" customHeight="1">
      <c r="A562" s="14" t="s">
        <v>933</v>
      </c>
      <c r="B562" s="15">
        <v>880</v>
      </c>
    </row>
    <row r="563" spans="1:2" s="1" customFormat="1" ht="16.95" customHeight="1">
      <c r="A563" s="14" t="s">
        <v>934</v>
      </c>
      <c r="B563" s="15">
        <v>0</v>
      </c>
    </row>
    <row r="564" spans="1:2" s="1" customFormat="1" ht="16.95" customHeight="1">
      <c r="A564" s="14" t="s">
        <v>935</v>
      </c>
      <c r="B564" s="15">
        <v>0</v>
      </c>
    </row>
    <row r="565" spans="1:2" s="1" customFormat="1" ht="16.95" customHeight="1">
      <c r="A565" s="14" t="s">
        <v>936</v>
      </c>
      <c r="B565" s="15">
        <v>30</v>
      </c>
    </row>
    <row r="566" spans="1:2" s="1" customFormat="1" ht="16.95" customHeight="1">
      <c r="A566" s="14" t="s">
        <v>548</v>
      </c>
      <c r="B566" s="15">
        <v>0</v>
      </c>
    </row>
    <row r="567" spans="1:2" s="1" customFormat="1" ht="16.95" customHeight="1">
      <c r="A567" s="14" t="s">
        <v>549</v>
      </c>
      <c r="B567" s="15">
        <v>0</v>
      </c>
    </row>
    <row r="568" spans="1:2" s="1" customFormat="1" ht="16.95" customHeight="1">
      <c r="A568" s="14" t="s">
        <v>550</v>
      </c>
      <c r="B568" s="15">
        <v>0</v>
      </c>
    </row>
    <row r="569" spans="1:2" s="1" customFormat="1" ht="16.95" customHeight="1">
      <c r="A569" s="14" t="s">
        <v>937</v>
      </c>
      <c r="B569" s="15">
        <v>0</v>
      </c>
    </row>
    <row r="570" spans="1:2" s="1" customFormat="1" ht="16.95" customHeight="1">
      <c r="A570" s="14" t="s">
        <v>938</v>
      </c>
      <c r="B570" s="15">
        <v>0</v>
      </c>
    </row>
    <row r="571" spans="1:2" s="1" customFormat="1" ht="16.95" customHeight="1">
      <c r="A571" s="14" t="s">
        <v>939</v>
      </c>
      <c r="B571" s="15">
        <v>0</v>
      </c>
    </row>
    <row r="572" spans="1:2" s="1" customFormat="1" ht="16.95" customHeight="1">
      <c r="A572" s="14" t="s">
        <v>940</v>
      </c>
      <c r="B572" s="15">
        <v>0</v>
      </c>
    </row>
    <row r="573" spans="1:2" s="1" customFormat="1" ht="16.95" customHeight="1">
      <c r="A573" s="14" t="s">
        <v>941</v>
      </c>
      <c r="B573" s="15">
        <v>30</v>
      </c>
    </row>
    <row r="574" spans="1:2" s="1" customFormat="1" ht="16.95" customHeight="1">
      <c r="A574" s="14" t="s">
        <v>942</v>
      </c>
      <c r="B574" s="15">
        <v>0</v>
      </c>
    </row>
    <row r="575" spans="1:2" s="1" customFormat="1" ht="16.95" customHeight="1">
      <c r="A575" s="14" t="s">
        <v>943</v>
      </c>
      <c r="B575" s="15">
        <v>0</v>
      </c>
    </row>
    <row r="576" spans="1:2" s="1" customFormat="1" ht="16.95" customHeight="1">
      <c r="A576" s="14" t="s">
        <v>944</v>
      </c>
      <c r="B576" s="15">
        <v>1100</v>
      </c>
    </row>
    <row r="577" spans="1:2" s="1" customFormat="1" ht="16.95" customHeight="1">
      <c r="A577" s="14" t="s">
        <v>548</v>
      </c>
      <c r="B577" s="15">
        <v>499</v>
      </c>
    </row>
    <row r="578" spans="1:2" s="1" customFormat="1" ht="16.95" customHeight="1">
      <c r="A578" s="14" t="s">
        <v>549</v>
      </c>
      <c r="B578" s="15">
        <v>0</v>
      </c>
    </row>
    <row r="579" spans="1:2" s="1" customFormat="1" ht="16.95" customHeight="1">
      <c r="A579" s="14" t="s">
        <v>550</v>
      </c>
      <c r="B579" s="15">
        <v>0</v>
      </c>
    </row>
    <row r="580" spans="1:2" s="1" customFormat="1" ht="16.95" customHeight="1">
      <c r="A580" s="14" t="s">
        <v>945</v>
      </c>
      <c r="B580" s="15">
        <v>424</v>
      </c>
    </row>
    <row r="581" spans="1:2" s="1" customFormat="1" ht="16.95" customHeight="1">
      <c r="A581" s="14" t="s">
        <v>946</v>
      </c>
      <c r="B581" s="15">
        <v>0</v>
      </c>
    </row>
    <row r="582" spans="1:2" s="1" customFormat="1" ht="16.95" customHeight="1">
      <c r="A582" s="14" t="s">
        <v>947</v>
      </c>
      <c r="B582" s="15">
        <v>0</v>
      </c>
    </row>
    <row r="583" spans="1:2" s="1" customFormat="1" ht="16.95" customHeight="1">
      <c r="A583" s="14" t="s">
        <v>948</v>
      </c>
      <c r="B583" s="15">
        <v>0</v>
      </c>
    </row>
    <row r="584" spans="1:2" s="1" customFormat="1" ht="16.95" customHeight="1">
      <c r="A584" s="14" t="s">
        <v>949</v>
      </c>
      <c r="B584" s="15">
        <v>0</v>
      </c>
    </row>
    <row r="585" spans="1:2" s="1" customFormat="1" ht="16.95" customHeight="1">
      <c r="A585" s="14" t="s">
        <v>950</v>
      </c>
      <c r="B585" s="15">
        <v>0</v>
      </c>
    </row>
    <row r="586" spans="1:2" s="1" customFormat="1" ht="16.95" customHeight="1">
      <c r="A586" s="14" t="s">
        <v>951</v>
      </c>
      <c r="B586" s="15">
        <v>177</v>
      </c>
    </row>
    <row r="587" spans="1:2" s="1" customFormat="1" ht="16.95" customHeight="1">
      <c r="A587" s="14" t="s">
        <v>952</v>
      </c>
      <c r="B587" s="15">
        <v>81</v>
      </c>
    </row>
    <row r="588" spans="1:2" s="1" customFormat="1" ht="16.95" customHeight="1">
      <c r="A588" s="14" t="s">
        <v>953</v>
      </c>
      <c r="B588" s="15">
        <v>0</v>
      </c>
    </row>
    <row r="589" spans="1:2" s="1" customFormat="1" ht="16.95" customHeight="1">
      <c r="A589" s="14" t="s">
        <v>954</v>
      </c>
      <c r="B589" s="15">
        <v>0</v>
      </c>
    </row>
    <row r="590" spans="1:2" s="1" customFormat="1" ht="16.95" customHeight="1">
      <c r="A590" s="14" t="s">
        <v>955</v>
      </c>
      <c r="B590" s="15">
        <v>81</v>
      </c>
    </row>
    <row r="591" spans="1:2" s="1" customFormat="1" ht="16.95" customHeight="1">
      <c r="A591" s="14" t="s">
        <v>956</v>
      </c>
      <c r="B591" s="15">
        <v>45866</v>
      </c>
    </row>
    <row r="592" spans="1:2" s="1" customFormat="1" ht="16.95" customHeight="1">
      <c r="A592" s="14" t="s">
        <v>957</v>
      </c>
      <c r="B592" s="15">
        <v>290</v>
      </c>
    </row>
    <row r="593" spans="1:2" s="1" customFormat="1" ht="16.95" customHeight="1">
      <c r="A593" s="14" t="s">
        <v>548</v>
      </c>
      <c r="B593" s="15">
        <v>80</v>
      </c>
    </row>
    <row r="594" spans="1:2" s="1" customFormat="1" ht="16.95" customHeight="1">
      <c r="A594" s="14" t="s">
        <v>549</v>
      </c>
      <c r="B594" s="15">
        <v>60</v>
      </c>
    </row>
    <row r="595" spans="1:2" s="1" customFormat="1" ht="16.95" customHeight="1">
      <c r="A595" s="14" t="s">
        <v>550</v>
      </c>
      <c r="B595" s="15">
        <v>0</v>
      </c>
    </row>
    <row r="596" spans="1:2" s="1" customFormat="1" ht="16.95" customHeight="1">
      <c r="A596" s="14" t="s">
        <v>958</v>
      </c>
      <c r="B596" s="15">
        <v>0</v>
      </c>
    </row>
    <row r="597" spans="1:2" s="1" customFormat="1" ht="16.95" customHeight="1">
      <c r="A597" s="14" t="s">
        <v>959</v>
      </c>
      <c r="B597" s="15">
        <v>0</v>
      </c>
    </row>
    <row r="598" spans="1:2" s="1" customFormat="1" ht="16.95" customHeight="1">
      <c r="A598" s="14" t="s">
        <v>960</v>
      </c>
      <c r="B598" s="15">
        <v>0</v>
      </c>
    </row>
    <row r="599" spans="1:2" s="1" customFormat="1" ht="16.95" customHeight="1">
      <c r="A599" s="14" t="s">
        <v>961</v>
      </c>
      <c r="B599" s="15">
        <v>0</v>
      </c>
    </row>
    <row r="600" spans="1:2" s="1" customFormat="1" ht="16.95" customHeight="1">
      <c r="A600" s="14" t="s">
        <v>591</v>
      </c>
      <c r="B600" s="15">
        <v>0</v>
      </c>
    </row>
    <row r="601" spans="1:2" s="1" customFormat="1" ht="16.95" customHeight="1">
      <c r="A601" s="14" t="s">
        <v>962</v>
      </c>
      <c r="B601" s="15">
        <v>150</v>
      </c>
    </row>
    <row r="602" spans="1:2" s="1" customFormat="1" ht="16.95" customHeight="1">
      <c r="A602" s="14" t="s">
        <v>963</v>
      </c>
      <c r="B602" s="15">
        <v>0</v>
      </c>
    </row>
    <row r="603" spans="1:2" s="1" customFormat="1" ht="16.95" customHeight="1">
      <c r="A603" s="14" t="s">
        <v>964</v>
      </c>
      <c r="B603" s="15">
        <v>0</v>
      </c>
    </row>
    <row r="604" spans="1:2" s="1" customFormat="1" ht="16.95" customHeight="1">
      <c r="A604" s="14" t="s">
        <v>965</v>
      </c>
      <c r="B604" s="15">
        <v>0</v>
      </c>
    </row>
    <row r="605" spans="1:2" s="1" customFormat="1" ht="16.95" customHeight="1">
      <c r="A605" s="14" t="s">
        <v>966</v>
      </c>
      <c r="B605" s="15">
        <v>0</v>
      </c>
    </row>
    <row r="606" spans="1:2" s="1" customFormat="1" ht="16.95" customHeight="1">
      <c r="A606" s="14" t="s">
        <v>967</v>
      </c>
      <c r="B606" s="15">
        <v>238</v>
      </c>
    </row>
    <row r="607" spans="1:2" s="1" customFormat="1" ht="16.95" customHeight="1">
      <c r="A607" s="14" t="s">
        <v>548</v>
      </c>
      <c r="B607" s="15">
        <v>59</v>
      </c>
    </row>
    <row r="608" spans="1:2" s="1" customFormat="1" ht="16.95" customHeight="1">
      <c r="A608" s="14" t="s">
        <v>549</v>
      </c>
      <c r="B608" s="15">
        <v>65</v>
      </c>
    </row>
    <row r="609" spans="1:2" s="1" customFormat="1" ht="16.95" customHeight="1">
      <c r="A609" s="14" t="s">
        <v>550</v>
      </c>
      <c r="B609" s="15">
        <v>0</v>
      </c>
    </row>
    <row r="610" spans="1:2" s="1" customFormat="1" ht="16.95" customHeight="1">
      <c r="A610" s="14" t="s">
        <v>968</v>
      </c>
      <c r="B610" s="15">
        <v>10</v>
      </c>
    </row>
    <row r="611" spans="1:2" s="1" customFormat="1" ht="16.95" customHeight="1">
      <c r="A611" s="14" t="s">
        <v>969</v>
      </c>
      <c r="B611" s="15">
        <v>10</v>
      </c>
    </row>
    <row r="612" spans="1:2" s="1" customFormat="1" ht="16.95" customHeight="1">
      <c r="A612" s="14" t="s">
        <v>970</v>
      </c>
      <c r="B612" s="15">
        <v>20</v>
      </c>
    </row>
    <row r="613" spans="1:2" s="1" customFormat="1" ht="16.95" customHeight="1">
      <c r="A613" s="14" t="s">
        <v>971</v>
      </c>
      <c r="B613" s="15">
        <v>44</v>
      </c>
    </row>
    <row r="614" spans="1:2" s="1" customFormat="1" ht="16.95" customHeight="1">
      <c r="A614" s="14" t="s">
        <v>972</v>
      </c>
      <c r="B614" s="15">
        <v>30</v>
      </c>
    </row>
    <row r="615" spans="1:2" s="1" customFormat="1" ht="16.95" customHeight="1">
      <c r="A615" s="14" t="s">
        <v>973</v>
      </c>
      <c r="B615" s="15">
        <v>0</v>
      </c>
    </row>
    <row r="616" spans="1:2" s="1" customFormat="1" ht="16.95" customHeight="1">
      <c r="A616" s="14" t="s">
        <v>974</v>
      </c>
      <c r="B616" s="15">
        <v>0</v>
      </c>
    </row>
    <row r="617" spans="1:2" s="1" customFormat="1" ht="16.95" customHeight="1">
      <c r="A617" s="14" t="s">
        <v>975</v>
      </c>
      <c r="B617" s="15">
        <v>13236</v>
      </c>
    </row>
    <row r="618" spans="1:2" s="1" customFormat="1" ht="16.95" customHeight="1">
      <c r="A618" s="14" t="s">
        <v>976</v>
      </c>
      <c r="B618" s="15">
        <v>0</v>
      </c>
    </row>
    <row r="619" spans="1:2" s="1" customFormat="1" ht="16.95" customHeight="1">
      <c r="A619" s="14" t="s">
        <v>977</v>
      </c>
      <c r="B619" s="15">
        <v>0</v>
      </c>
    </row>
    <row r="620" spans="1:2" s="1" customFormat="1" ht="16.95" customHeight="1">
      <c r="A620" s="14" t="s">
        <v>978</v>
      </c>
      <c r="B620" s="15">
        <v>0</v>
      </c>
    </row>
    <row r="621" spans="1:2" s="1" customFormat="1" ht="16.95" customHeight="1">
      <c r="A621" s="14" t="s">
        <v>979</v>
      </c>
      <c r="B621" s="15">
        <v>0</v>
      </c>
    </row>
    <row r="622" spans="1:2" s="1" customFormat="1" ht="16.95" customHeight="1">
      <c r="A622" s="14" t="s">
        <v>980</v>
      </c>
      <c r="B622" s="15">
        <v>13236</v>
      </c>
    </row>
    <row r="623" spans="1:2" s="1" customFormat="1" ht="16.95" customHeight="1">
      <c r="A623" s="14" t="s">
        <v>981</v>
      </c>
      <c r="B623" s="15">
        <v>0</v>
      </c>
    </row>
    <row r="624" spans="1:2" s="1" customFormat="1" ht="16.95" customHeight="1">
      <c r="A624" s="14" t="s">
        <v>982</v>
      </c>
      <c r="B624" s="15">
        <v>0</v>
      </c>
    </row>
    <row r="625" spans="1:2" s="1" customFormat="1" ht="16.95" customHeight="1">
      <c r="A625" s="14" t="s">
        <v>983</v>
      </c>
      <c r="B625" s="15">
        <v>0</v>
      </c>
    </row>
    <row r="626" spans="1:2" s="1" customFormat="1" ht="16.95" customHeight="1">
      <c r="A626" s="14" t="s">
        <v>984</v>
      </c>
      <c r="B626" s="15">
        <v>941</v>
      </c>
    </row>
    <row r="627" spans="1:2" s="1" customFormat="1" ht="16.95" customHeight="1">
      <c r="A627" s="14" t="s">
        <v>985</v>
      </c>
      <c r="B627" s="15">
        <v>0</v>
      </c>
    </row>
    <row r="628" spans="1:2" s="1" customFormat="1" ht="16.95" customHeight="1">
      <c r="A628" s="14" t="s">
        <v>986</v>
      </c>
      <c r="B628" s="15">
        <v>0</v>
      </c>
    </row>
    <row r="629" spans="1:2" s="1" customFormat="1" ht="16.95" customHeight="1">
      <c r="A629" s="14" t="s">
        <v>987</v>
      </c>
      <c r="B629" s="15">
        <v>941</v>
      </c>
    </row>
    <row r="630" spans="1:2" s="1" customFormat="1" ht="16.95" customHeight="1">
      <c r="A630" s="14" t="s">
        <v>988</v>
      </c>
      <c r="B630" s="15">
        <v>2497</v>
      </c>
    </row>
    <row r="631" spans="1:2" s="1" customFormat="1" ht="16.95" customHeight="1">
      <c r="A631" s="14" t="s">
        <v>989</v>
      </c>
      <c r="B631" s="15">
        <v>0</v>
      </c>
    </row>
    <row r="632" spans="1:2" s="1" customFormat="1" ht="16.95" customHeight="1">
      <c r="A632" s="14" t="s">
        <v>990</v>
      </c>
      <c r="B632" s="15">
        <v>0</v>
      </c>
    </row>
    <row r="633" spans="1:2" s="1" customFormat="1" ht="16.95" customHeight="1">
      <c r="A633" s="14" t="s">
        <v>991</v>
      </c>
      <c r="B633" s="15">
        <v>0</v>
      </c>
    </row>
    <row r="634" spans="1:2" s="1" customFormat="1" ht="16.95" customHeight="1">
      <c r="A634" s="14" t="s">
        <v>992</v>
      </c>
      <c r="B634" s="15">
        <v>0</v>
      </c>
    </row>
    <row r="635" spans="1:2" s="1" customFormat="1" ht="16.95" customHeight="1">
      <c r="A635" s="14" t="s">
        <v>993</v>
      </c>
      <c r="B635" s="15">
        <v>0</v>
      </c>
    </row>
    <row r="636" spans="1:2" s="1" customFormat="1" ht="16.95" customHeight="1">
      <c r="A636" s="14" t="s">
        <v>994</v>
      </c>
      <c r="B636" s="15">
        <v>0</v>
      </c>
    </row>
    <row r="637" spans="1:2" s="1" customFormat="1" ht="16.95" customHeight="1">
      <c r="A637" s="14" t="s">
        <v>995</v>
      </c>
      <c r="B637" s="15">
        <v>0</v>
      </c>
    </row>
    <row r="638" spans="1:2" s="1" customFormat="1" ht="16.95" customHeight="1">
      <c r="A638" s="14" t="s">
        <v>996</v>
      </c>
      <c r="B638" s="15">
        <v>0</v>
      </c>
    </row>
    <row r="639" spans="1:2" s="1" customFormat="1" ht="16.95" customHeight="1">
      <c r="A639" s="14" t="s">
        <v>997</v>
      </c>
      <c r="B639" s="15">
        <v>2497</v>
      </c>
    </row>
    <row r="640" spans="1:2" s="1" customFormat="1" ht="16.95" customHeight="1">
      <c r="A640" s="14" t="s">
        <v>998</v>
      </c>
      <c r="B640" s="15">
        <v>3322</v>
      </c>
    </row>
    <row r="641" spans="1:2" s="1" customFormat="1" ht="16.95" customHeight="1">
      <c r="A641" s="14" t="s">
        <v>999</v>
      </c>
      <c r="B641" s="15">
        <v>319</v>
      </c>
    </row>
    <row r="642" spans="1:2" s="1" customFormat="1" ht="16.95" customHeight="1">
      <c r="A642" s="14" t="s">
        <v>1000</v>
      </c>
      <c r="B642" s="15">
        <v>0</v>
      </c>
    </row>
    <row r="643" spans="1:2" s="1" customFormat="1" ht="16.95" customHeight="1">
      <c r="A643" s="14" t="s">
        <v>1001</v>
      </c>
      <c r="B643" s="15">
        <v>0</v>
      </c>
    </row>
    <row r="644" spans="1:2" s="1" customFormat="1" ht="16.95" customHeight="1">
      <c r="A644" s="14" t="s">
        <v>1002</v>
      </c>
      <c r="B644" s="15">
        <v>30</v>
      </c>
    </row>
    <row r="645" spans="1:2" s="1" customFormat="1" ht="16.95" customHeight="1">
      <c r="A645" s="14" t="s">
        <v>1003</v>
      </c>
      <c r="B645" s="15">
        <v>92</v>
      </c>
    </row>
    <row r="646" spans="1:2" s="1" customFormat="1" ht="16.95" customHeight="1">
      <c r="A646" s="14" t="s">
        <v>1004</v>
      </c>
      <c r="B646" s="15">
        <v>0</v>
      </c>
    </row>
    <row r="647" spans="1:2" s="1" customFormat="1" ht="16.95" customHeight="1">
      <c r="A647" s="14" t="s">
        <v>1005</v>
      </c>
      <c r="B647" s="15">
        <v>2881</v>
      </c>
    </row>
    <row r="648" spans="1:2" s="1" customFormat="1" ht="16.95" customHeight="1">
      <c r="A648" s="14" t="s">
        <v>1006</v>
      </c>
      <c r="B648" s="15">
        <v>494</v>
      </c>
    </row>
    <row r="649" spans="1:2" s="1" customFormat="1" ht="16.95" customHeight="1">
      <c r="A649" s="14" t="s">
        <v>1007</v>
      </c>
      <c r="B649" s="15">
        <v>377</v>
      </c>
    </row>
    <row r="650" spans="1:2" s="1" customFormat="1" ht="16.95" customHeight="1">
      <c r="A650" s="14" t="s">
        <v>1008</v>
      </c>
      <c r="B650" s="15">
        <v>0</v>
      </c>
    </row>
    <row r="651" spans="1:2" s="1" customFormat="1" ht="16.95" customHeight="1">
      <c r="A651" s="14" t="s">
        <v>1009</v>
      </c>
      <c r="B651" s="15">
        <v>0</v>
      </c>
    </row>
    <row r="652" spans="1:2" s="1" customFormat="1" ht="16.95" customHeight="1">
      <c r="A652" s="14" t="s">
        <v>1010</v>
      </c>
      <c r="B652" s="15">
        <v>0</v>
      </c>
    </row>
    <row r="653" spans="1:2" s="1" customFormat="1" ht="16.95" customHeight="1">
      <c r="A653" s="14" t="s">
        <v>1011</v>
      </c>
      <c r="B653" s="15">
        <v>117</v>
      </c>
    </row>
    <row r="654" spans="1:2" s="1" customFormat="1" ht="16.95" customHeight="1">
      <c r="A654" s="14" t="s">
        <v>1012</v>
      </c>
      <c r="B654" s="15">
        <v>494</v>
      </c>
    </row>
    <row r="655" spans="1:2" s="1" customFormat="1" ht="16.95" customHeight="1">
      <c r="A655" s="14" t="s">
        <v>1013</v>
      </c>
      <c r="B655" s="15">
        <v>18</v>
      </c>
    </row>
    <row r="656" spans="1:2" s="1" customFormat="1" ht="16.95" customHeight="1">
      <c r="A656" s="14" t="s">
        <v>1014</v>
      </c>
      <c r="B656" s="15">
        <v>80</v>
      </c>
    </row>
    <row r="657" spans="1:2" s="1" customFormat="1" ht="16.95" customHeight="1">
      <c r="A657" s="14" t="s">
        <v>1015</v>
      </c>
      <c r="B657" s="15">
        <v>0</v>
      </c>
    </row>
    <row r="658" spans="1:2" s="1" customFormat="1" ht="16.95" customHeight="1">
      <c r="A658" s="14" t="s">
        <v>1016</v>
      </c>
      <c r="B658" s="15">
        <v>86</v>
      </c>
    </row>
    <row r="659" spans="1:2" s="1" customFormat="1" ht="16.95" customHeight="1">
      <c r="A659" s="14" t="s">
        <v>1017</v>
      </c>
      <c r="B659" s="15">
        <v>0</v>
      </c>
    </row>
    <row r="660" spans="1:2" s="1" customFormat="1" ht="16.95" customHeight="1">
      <c r="A660" s="14" t="s">
        <v>1018</v>
      </c>
      <c r="B660" s="15">
        <v>310</v>
      </c>
    </row>
    <row r="661" spans="1:2" s="1" customFormat="1" ht="16.95" customHeight="1">
      <c r="A661" s="14" t="s">
        <v>1019</v>
      </c>
      <c r="B661" s="15">
        <v>1138</v>
      </c>
    </row>
    <row r="662" spans="1:2" s="1" customFormat="1" ht="16.95" customHeight="1">
      <c r="A662" s="14" t="s">
        <v>548</v>
      </c>
      <c r="B662" s="15">
        <v>93</v>
      </c>
    </row>
    <row r="663" spans="1:2" s="1" customFormat="1" ht="16.95" customHeight="1">
      <c r="A663" s="14" t="s">
        <v>549</v>
      </c>
      <c r="B663" s="15">
        <v>18</v>
      </c>
    </row>
    <row r="664" spans="1:2" s="1" customFormat="1" ht="16.95" customHeight="1">
      <c r="A664" s="14" t="s">
        <v>550</v>
      </c>
      <c r="B664" s="15">
        <v>0</v>
      </c>
    </row>
    <row r="665" spans="1:2" s="1" customFormat="1" ht="16.95" customHeight="1">
      <c r="A665" s="14" t="s">
        <v>1020</v>
      </c>
      <c r="B665" s="15">
        <v>24</v>
      </c>
    </row>
    <row r="666" spans="1:2" s="1" customFormat="1" ht="16.95" customHeight="1">
      <c r="A666" s="14" t="s">
        <v>1021</v>
      </c>
      <c r="B666" s="15">
        <v>0</v>
      </c>
    </row>
    <row r="667" spans="1:2" s="1" customFormat="1" ht="16.95" customHeight="1">
      <c r="A667" s="14" t="s">
        <v>1022</v>
      </c>
      <c r="B667" s="15">
        <v>0</v>
      </c>
    </row>
    <row r="668" spans="1:2" s="1" customFormat="1" ht="16.95" customHeight="1">
      <c r="A668" s="14" t="s">
        <v>1023</v>
      </c>
      <c r="B668" s="15">
        <v>682</v>
      </c>
    </row>
    <row r="669" spans="1:2" s="1" customFormat="1" ht="16.95" customHeight="1">
      <c r="A669" s="14" t="s">
        <v>1024</v>
      </c>
      <c r="B669" s="15">
        <v>321</v>
      </c>
    </row>
    <row r="670" spans="1:2" s="1" customFormat="1" ht="16.95" customHeight="1">
      <c r="A670" s="14" t="s">
        <v>1025</v>
      </c>
      <c r="B670" s="15">
        <v>121</v>
      </c>
    </row>
    <row r="671" spans="1:2" s="1" customFormat="1" ht="16.95" customHeight="1">
      <c r="A671" s="14" t="s">
        <v>1026</v>
      </c>
      <c r="B671" s="15">
        <v>0</v>
      </c>
    </row>
    <row r="672" spans="1:2" s="1" customFormat="1" ht="16.95" customHeight="1">
      <c r="A672" s="14" t="s">
        <v>1027</v>
      </c>
      <c r="B672" s="15">
        <v>0</v>
      </c>
    </row>
    <row r="673" spans="1:2" s="1" customFormat="1" ht="16.95" customHeight="1">
      <c r="A673" s="14" t="s">
        <v>1028</v>
      </c>
      <c r="B673" s="15">
        <v>0</v>
      </c>
    </row>
    <row r="674" spans="1:2" s="1" customFormat="1" ht="16.95" customHeight="1">
      <c r="A674" s="14" t="s">
        <v>1029</v>
      </c>
      <c r="B674" s="15">
        <v>121</v>
      </c>
    </row>
    <row r="675" spans="1:2" s="1" customFormat="1" ht="16.95" customHeight="1">
      <c r="A675" s="14" t="s">
        <v>1030</v>
      </c>
      <c r="B675" s="15">
        <v>0</v>
      </c>
    </row>
    <row r="676" spans="1:2" s="1" customFormat="1" ht="16.95" customHeight="1">
      <c r="A676" s="14" t="s">
        <v>548</v>
      </c>
      <c r="B676" s="15">
        <v>0</v>
      </c>
    </row>
    <row r="677" spans="1:2" s="1" customFormat="1" ht="16.95" customHeight="1">
      <c r="A677" s="14" t="s">
        <v>549</v>
      </c>
      <c r="B677" s="15">
        <v>0</v>
      </c>
    </row>
    <row r="678" spans="1:2" s="1" customFormat="1" ht="16.95" customHeight="1">
      <c r="A678" s="14" t="s">
        <v>550</v>
      </c>
      <c r="B678" s="15">
        <v>0</v>
      </c>
    </row>
    <row r="679" spans="1:2" s="1" customFormat="1" ht="16.95" customHeight="1">
      <c r="A679" s="14" t="s">
        <v>1031</v>
      </c>
      <c r="B679" s="15">
        <v>0</v>
      </c>
    </row>
    <row r="680" spans="1:2" s="1" customFormat="1" ht="16.95" customHeight="1">
      <c r="A680" s="14" t="s">
        <v>1032</v>
      </c>
      <c r="B680" s="15">
        <v>6615</v>
      </c>
    </row>
    <row r="681" spans="1:2" s="1" customFormat="1" ht="16.95" customHeight="1">
      <c r="A681" s="14" t="s">
        <v>1033</v>
      </c>
      <c r="B681" s="15">
        <v>0</v>
      </c>
    </row>
    <row r="682" spans="1:2" s="1" customFormat="1" ht="16.95" customHeight="1">
      <c r="A682" s="14" t="s">
        <v>1034</v>
      </c>
      <c r="B682" s="15">
        <v>6615</v>
      </c>
    </row>
    <row r="683" spans="1:2" s="1" customFormat="1" ht="16.95" customHeight="1">
      <c r="A683" s="14" t="s">
        <v>1035</v>
      </c>
      <c r="B683" s="15">
        <v>0</v>
      </c>
    </row>
    <row r="684" spans="1:2" s="1" customFormat="1" ht="16.95" customHeight="1">
      <c r="A684" s="14" t="s">
        <v>1036</v>
      </c>
      <c r="B684" s="15">
        <v>0</v>
      </c>
    </row>
    <row r="685" spans="1:2" s="1" customFormat="1" ht="16.95" customHeight="1">
      <c r="A685" s="14" t="s">
        <v>1037</v>
      </c>
      <c r="B685" s="15">
        <v>0</v>
      </c>
    </row>
    <row r="686" spans="1:2" s="1" customFormat="1" ht="16.95" customHeight="1">
      <c r="A686" s="14" t="s">
        <v>1038</v>
      </c>
      <c r="B686" s="15">
        <v>841</v>
      </c>
    </row>
    <row r="687" spans="1:2" s="1" customFormat="1" ht="16.95" customHeight="1">
      <c r="A687" s="14" t="s">
        <v>1039</v>
      </c>
      <c r="B687" s="15">
        <v>0</v>
      </c>
    </row>
    <row r="688" spans="1:2" s="1" customFormat="1" ht="16.95" customHeight="1">
      <c r="A688" s="14" t="s">
        <v>1040</v>
      </c>
      <c r="B688" s="15">
        <v>841</v>
      </c>
    </row>
    <row r="689" spans="1:2" s="1" customFormat="1" ht="16.95" customHeight="1">
      <c r="A689" s="14" t="s">
        <v>1041</v>
      </c>
      <c r="B689" s="15">
        <v>0</v>
      </c>
    </row>
    <row r="690" spans="1:2" s="1" customFormat="1" ht="16.95" customHeight="1">
      <c r="A690" s="14" t="s">
        <v>1042</v>
      </c>
      <c r="B690" s="15">
        <v>0</v>
      </c>
    </row>
    <row r="691" spans="1:2" s="1" customFormat="1" ht="16.95" customHeight="1">
      <c r="A691" s="14" t="s">
        <v>1043</v>
      </c>
      <c r="B691" s="15">
        <v>0</v>
      </c>
    </row>
    <row r="692" spans="1:2" s="1" customFormat="1" ht="16.95" customHeight="1">
      <c r="A692" s="14" t="s">
        <v>1044</v>
      </c>
      <c r="B692" s="15">
        <v>0</v>
      </c>
    </row>
    <row r="693" spans="1:2" s="1" customFormat="1" ht="16.95" customHeight="1">
      <c r="A693" s="14" t="s">
        <v>1045</v>
      </c>
      <c r="B693" s="15">
        <v>0</v>
      </c>
    </row>
    <row r="694" spans="1:2" s="1" customFormat="1" ht="16.95" customHeight="1">
      <c r="A694" s="14" t="s">
        <v>1046</v>
      </c>
      <c r="B694" s="15">
        <v>0</v>
      </c>
    </row>
    <row r="695" spans="1:2" s="1" customFormat="1" ht="16.95" customHeight="1">
      <c r="A695" s="14" t="s">
        <v>1047</v>
      </c>
      <c r="B695" s="15">
        <v>15313</v>
      </c>
    </row>
    <row r="696" spans="1:2" s="1" customFormat="1" ht="16.95" customHeight="1">
      <c r="A696" s="14" t="s">
        <v>1048</v>
      </c>
      <c r="B696" s="15">
        <v>0</v>
      </c>
    </row>
    <row r="697" spans="1:2" s="1" customFormat="1" ht="16.95" customHeight="1">
      <c r="A697" s="14" t="s">
        <v>1049</v>
      </c>
      <c r="B697" s="15">
        <v>0</v>
      </c>
    </row>
    <row r="698" spans="1:2" s="1" customFormat="1" ht="16.95" customHeight="1">
      <c r="A698" s="14" t="s">
        <v>1050</v>
      </c>
      <c r="B698" s="15">
        <v>15313</v>
      </c>
    </row>
    <row r="699" spans="1:2" s="1" customFormat="1" ht="16.95" customHeight="1">
      <c r="A699" s="14" t="s">
        <v>1051</v>
      </c>
      <c r="B699" s="15">
        <v>175</v>
      </c>
    </row>
    <row r="700" spans="1:2" s="1" customFormat="1" ht="16.95" customHeight="1">
      <c r="A700" s="14" t="s">
        <v>1052</v>
      </c>
      <c r="B700" s="15">
        <v>0</v>
      </c>
    </row>
    <row r="701" spans="1:2" s="1" customFormat="1" ht="16.95" customHeight="1">
      <c r="A701" s="14" t="s">
        <v>1053</v>
      </c>
      <c r="B701" s="15">
        <v>0</v>
      </c>
    </row>
    <row r="702" spans="1:2" s="1" customFormat="1" ht="16.95" customHeight="1">
      <c r="A702" s="14" t="s">
        <v>1054</v>
      </c>
      <c r="B702" s="15">
        <v>0</v>
      </c>
    </row>
    <row r="703" spans="1:2" s="1" customFormat="1" ht="16.95" customHeight="1">
      <c r="A703" s="14" t="s">
        <v>1055</v>
      </c>
      <c r="B703" s="15">
        <v>175</v>
      </c>
    </row>
    <row r="704" spans="1:2" s="1" customFormat="1" ht="16.95" customHeight="1">
      <c r="A704" s="14" t="s">
        <v>1056</v>
      </c>
      <c r="B704" s="15">
        <v>151</v>
      </c>
    </row>
    <row r="705" spans="1:2" s="1" customFormat="1" ht="16.95" customHeight="1">
      <c r="A705" s="14" t="s">
        <v>1057</v>
      </c>
      <c r="B705" s="15">
        <v>151</v>
      </c>
    </row>
    <row r="706" spans="1:2" s="1" customFormat="1" ht="16.95" customHeight="1">
      <c r="A706" s="14" t="s">
        <v>1058</v>
      </c>
      <c r="B706" s="15">
        <v>57984</v>
      </c>
    </row>
    <row r="707" spans="1:2" s="1" customFormat="1" ht="16.95" customHeight="1">
      <c r="A707" s="14" t="s">
        <v>1059</v>
      </c>
      <c r="B707" s="15">
        <v>993</v>
      </c>
    </row>
    <row r="708" spans="1:2" s="1" customFormat="1" ht="16.95" customHeight="1">
      <c r="A708" s="14" t="s">
        <v>548</v>
      </c>
      <c r="B708" s="15">
        <v>838</v>
      </c>
    </row>
    <row r="709" spans="1:2" s="1" customFormat="1" ht="16.95" customHeight="1">
      <c r="A709" s="14" t="s">
        <v>549</v>
      </c>
      <c r="B709" s="15">
        <v>155</v>
      </c>
    </row>
    <row r="710" spans="1:2" s="1" customFormat="1" ht="16.95" customHeight="1">
      <c r="A710" s="14" t="s">
        <v>550</v>
      </c>
      <c r="B710" s="15">
        <v>0</v>
      </c>
    </row>
    <row r="711" spans="1:2" s="1" customFormat="1" ht="16.95" customHeight="1">
      <c r="A711" s="14" t="s">
        <v>1060</v>
      </c>
      <c r="B711" s="15">
        <v>0</v>
      </c>
    </row>
    <row r="712" spans="1:2" s="1" customFormat="1" ht="16.95" customHeight="1">
      <c r="A712" s="14" t="s">
        <v>1061</v>
      </c>
      <c r="B712" s="15">
        <v>6471</v>
      </c>
    </row>
    <row r="713" spans="1:2" s="1" customFormat="1" ht="16.95" customHeight="1">
      <c r="A713" s="14" t="s">
        <v>1062</v>
      </c>
      <c r="B713" s="15">
        <v>871</v>
      </c>
    </row>
    <row r="714" spans="1:2" s="1" customFormat="1" ht="16.95" customHeight="1">
      <c r="A714" s="14" t="s">
        <v>1063</v>
      </c>
      <c r="B714" s="15">
        <v>0</v>
      </c>
    </row>
    <row r="715" spans="1:2" s="1" customFormat="1" ht="16.95" customHeight="1">
      <c r="A715" s="14" t="s">
        <v>1064</v>
      </c>
      <c r="B715" s="15">
        <v>0</v>
      </c>
    </row>
    <row r="716" spans="1:2" s="1" customFormat="1" ht="16.95" customHeight="1">
      <c r="A716" s="14" t="s">
        <v>1065</v>
      </c>
      <c r="B716" s="15">
        <v>0</v>
      </c>
    </row>
    <row r="717" spans="1:2" s="1" customFormat="1" ht="16.95" customHeight="1">
      <c r="A717" s="14" t="s">
        <v>1066</v>
      </c>
      <c r="B717" s="15">
        <v>0</v>
      </c>
    </row>
    <row r="718" spans="1:2" s="1" customFormat="1" ht="16.95" customHeight="1">
      <c r="A718" s="14" t="s">
        <v>1067</v>
      </c>
      <c r="B718" s="15">
        <v>0</v>
      </c>
    </row>
    <row r="719" spans="1:2" s="1" customFormat="1" ht="16.95" customHeight="1">
      <c r="A719" s="14" t="s">
        <v>1068</v>
      </c>
      <c r="B719" s="15">
        <v>0</v>
      </c>
    </row>
    <row r="720" spans="1:2" s="1" customFormat="1" ht="16.95" customHeight="1">
      <c r="A720" s="14" t="s">
        <v>1069</v>
      </c>
      <c r="B720" s="15">
        <v>0</v>
      </c>
    </row>
    <row r="721" spans="1:2" s="1" customFormat="1" ht="16.95" customHeight="1">
      <c r="A721" s="14" t="s">
        <v>1070</v>
      </c>
      <c r="B721" s="15">
        <v>0</v>
      </c>
    </row>
    <row r="722" spans="1:2" s="1" customFormat="1" ht="16.95" customHeight="1">
      <c r="A722" s="14" t="s">
        <v>1071</v>
      </c>
      <c r="B722" s="15">
        <v>0</v>
      </c>
    </row>
    <row r="723" spans="1:2" s="1" customFormat="1" ht="16.95" customHeight="1">
      <c r="A723" s="14" t="s">
        <v>1072</v>
      </c>
      <c r="B723" s="15">
        <v>0</v>
      </c>
    </row>
    <row r="724" spans="1:2" s="1" customFormat="1" ht="16.95" customHeight="1">
      <c r="A724" s="14" t="s">
        <v>1073</v>
      </c>
      <c r="B724" s="15">
        <v>5600</v>
      </c>
    </row>
    <row r="725" spans="1:2" s="1" customFormat="1" ht="16.95" customHeight="1">
      <c r="A725" s="14" t="s">
        <v>1074</v>
      </c>
      <c r="B725" s="15">
        <v>2131</v>
      </c>
    </row>
    <row r="726" spans="1:2" s="1" customFormat="1" ht="16.95" customHeight="1">
      <c r="A726" s="14" t="s">
        <v>1075</v>
      </c>
      <c r="B726" s="15">
        <v>33</v>
      </c>
    </row>
    <row r="727" spans="1:2" s="1" customFormat="1" ht="16.95" customHeight="1">
      <c r="A727" s="14" t="s">
        <v>1076</v>
      </c>
      <c r="B727" s="15">
        <v>200</v>
      </c>
    </row>
    <row r="728" spans="1:2" s="1" customFormat="1" ht="16.95" customHeight="1">
      <c r="A728" s="14" t="s">
        <v>1077</v>
      </c>
      <c r="B728" s="15">
        <v>1898</v>
      </c>
    </row>
    <row r="729" spans="1:2" s="1" customFormat="1" ht="16.95" customHeight="1">
      <c r="A729" s="14" t="s">
        <v>1078</v>
      </c>
      <c r="B729" s="15">
        <v>7769</v>
      </c>
    </row>
    <row r="730" spans="1:2" s="1" customFormat="1" ht="16.95" customHeight="1">
      <c r="A730" s="14" t="s">
        <v>1079</v>
      </c>
      <c r="B730" s="15">
        <v>854</v>
      </c>
    </row>
    <row r="731" spans="1:2" s="1" customFormat="1" ht="16.95" customHeight="1">
      <c r="A731" s="14" t="s">
        <v>1080</v>
      </c>
      <c r="B731" s="15">
        <v>248</v>
      </c>
    </row>
    <row r="732" spans="1:2" s="1" customFormat="1" ht="16.95" customHeight="1">
      <c r="A732" s="14" t="s">
        <v>1081</v>
      </c>
      <c r="B732" s="15">
        <v>0</v>
      </c>
    </row>
    <row r="733" spans="1:2" s="1" customFormat="1" ht="16.95" customHeight="1">
      <c r="A733" s="14" t="s">
        <v>1082</v>
      </c>
      <c r="B733" s="15">
        <v>0</v>
      </c>
    </row>
    <row r="734" spans="1:2" s="1" customFormat="1" ht="16.95" customHeight="1">
      <c r="A734" s="14" t="s">
        <v>1083</v>
      </c>
      <c r="B734" s="15">
        <v>0</v>
      </c>
    </row>
    <row r="735" spans="1:2" s="1" customFormat="1" ht="16.95" customHeight="1">
      <c r="A735" s="14" t="s">
        <v>1084</v>
      </c>
      <c r="B735" s="15">
        <v>0</v>
      </c>
    </row>
    <row r="736" spans="1:2" s="1" customFormat="1" ht="16.95" customHeight="1">
      <c r="A736" s="14" t="s">
        <v>1085</v>
      </c>
      <c r="B736" s="15">
        <v>0</v>
      </c>
    </row>
    <row r="737" spans="1:2" s="1" customFormat="1" ht="16.95" customHeight="1">
      <c r="A737" s="14" t="s">
        <v>1086</v>
      </c>
      <c r="B737" s="15">
        <v>5777</v>
      </c>
    </row>
    <row r="738" spans="1:2" s="1" customFormat="1" ht="16.95" customHeight="1">
      <c r="A738" s="14" t="s">
        <v>1087</v>
      </c>
      <c r="B738" s="15">
        <v>705</v>
      </c>
    </row>
    <row r="739" spans="1:2" s="1" customFormat="1" ht="16.95" customHeight="1">
      <c r="A739" s="14" t="s">
        <v>1088</v>
      </c>
      <c r="B739" s="15">
        <v>0</v>
      </c>
    </row>
    <row r="740" spans="1:2" s="1" customFormat="1" ht="16.95" customHeight="1">
      <c r="A740" s="14" t="s">
        <v>1089</v>
      </c>
      <c r="B740" s="15">
        <v>185</v>
      </c>
    </row>
    <row r="741" spans="1:2" s="1" customFormat="1" ht="16.95" customHeight="1">
      <c r="A741" s="14" t="s">
        <v>1090</v>
      </c>
      <c r="B741" s="15">
        <v>0</v>
      </c>
    </row>
    <row r="742" spans="1:2" s="1" customFormat="1" ht="16.95" customHeight="1">
      <c r="A742" s="14" t="s">
        <v>1091</v>
      </c>
      <c r="B742" s="15">
        <v>0</v>
      </c>
    </row>
    <row r="743" spans="1:2" s="1" customFormat="1" ht="16.95" customHeight="1">
      <c r="A743" s="14" t="s">
        <v>1092</v>
      </c>
      <c r="B743" s="15">
        <v>0</v>
      </c>
    </row>
    <row r="744" spans="1:2" s="1" customFormat="1" ht="16.95" customHeight="1">
      <c r="A744" s="14" t="s">
        <v>1093</v>
      </c>
      <c r="B744" s="15">
        <v>2771</v>
      </c>
    </row>
    <row r="745" spans="1:2" s="1" customFormat="1" ht="16.95" customHeight="1">
      <c r="A745" s="14" t="s">
        <v>1094</v>
      </c>
      <c r="B745" s="15">
        <v>0</v>
      </c>
    </row>
    <row r="746" spans="1:2" s="1" customFormat="1" ht="16.95" customHeight="1">
      <c r="A746" s="14" t="s">
        <v>1095</v>
      </c>
      <c r="B746" s="15">
        <v>2653</v>
      </c>
    </row>
    <row r="747" spans="1:2" s="1" customFormat="1" ht="16.95" customHeight="1">
      <c r="A747" s="14" t="s">
        <v>1096</v>
      </c>
      <c r="B747" s="15">
        <v>118</v>
      </c>
    </row>
    <row r="748" spans="1:2" s="1" customFormat="1" ht="16.95" customHeight="1">
      <c r="A748" s="14" t="s">
        <v>1097</v>
      </c>
      <c r="B748" s="15">
        <v>212</v>
      </c>
    </row>
    <row r="749" spans="1:2" s="1" customFormat="1" ht="16.95" customHeight="1">
      <c r="A749" s="14" t="s">
        <v>548</v>
      </c>
      <c r="B749" s="15">
        <v>36</v>
      </c>
    </row>
    <row r="750" spans="1:2" s="1" customFormat="1" ht="16.95" customHeight="1">
      <c r="A750" s="14" t="s">
        <v>549</v>
      </c>
      <c r="B750" s="15">
        <v>2</v>
      </c>
    </row>
    <row r="751" spans="1:2" s="1" customFormat="1" ht="16.95" customHeight="1">
      <c r="A751" s="14" t="s">
        <v>550</v>
      </c>
      <c r="B751" s="15">
        <v>0</v>
      </c>
    </row>
    <row r="752" spans="1:2" s="1" customFormat="1" ht="16.95" customHeight="1">
      <c r="A752" s="14" t="s">
        <v>1098</v>
      </c>
      <c r="B752" s="15">
        <v>0</v>
      </c>
    </row>
    <row r="753" spans="1:2" s="1" customFormat="1" ht="16.95" customHeight="1">
      <c r="A753" s="14" t="s">
        <v>1099</v>
      </c>
      <c r="B753" s="15">
        <v>0</v>
      </c>
    </row>
    <row r="754" spans="1:2" s="1" customFormat="1" ht="16.95" customHeight="1">
      <c r="A754" s="14" t="s">
        <v>1100</v>
      </c>
      <c r="B754" s="15">
        <v>0</v>
      </c>
    </row>
    <row r="755" spans="1:2" s="1" customFormat="1" ht="16.95" customHeight="1">
      <c r="A755" s="14" t="s">
        <v>1101</v>
      </c>
      <c r="B755" s="15">
        <v>12</v>
      </c>
    </row>
    <row r="756" spans="1:2" s="1" customFormat="1" ht="16.95" customHeight="1">
      <c r="A756" s="14" t="s">
        <v>557</v>
      </c>
      <c r="B756" s="15">
        <v>131</v>
      </c>
    </row>
    <row r="757" spans="1:2" s="1" customFormat="1" ht="16.95" customHeight="1">
      <c r="A757" s="14" t="s">
        <v>1102</v>
      </c>
      <c r="B757" s="15">
        <v>31</v>
      </c>
    </row>
    <row r="758" spans="1:2" s="1" customFormat="1" ht="16.95" customHeight="1">
      <c r="A758" s="14" t="s">
        <v>1103</v>
      </c>
      <c r="B758" s="15">
        <v>180</v>
      </c>
    </row>
    <row r="759" spans="1:2" s="1" customFormat="1" ht="16.95" customHeight="1">
      <c r="A759" s="14" t="s">
        <v>1104</v>
      </c>
      <c r="B759" s="15">
        <v>0</v>
      </c>
    </row>
    <row r="760" spans="1:2" s="1" customFormat="1" ht="16.95" customHeight="1">
      <c r="A760" s="14" t="s">
        <v>1105</v>
      </c>
      <c r="B760" s="15">
        <v>0</v>
      </c>
    </row>
    <row r="761" spans="1:2" s="1" customFormat="1" ht="16.95" customHeight="1">
      <c r="A761" s="14" t="s">
        <v>1106</v>
      </c>
      <c r="B761" s="15">
        <v>0</v>
      </c>
    </row>
    <row r="762" spans="1:2" s="1" customFormat="1" ht="16.95" customHeight="1">
      <c r="A762" s="14" t="s">
        <v>1107</v>
      </c>
      <c r="B762" s="15">
        <v>180</v>
      </c>
    </row>
    <row r="763" spans="1:2" s="1" customFormat="1" ht="16.95" customHeight="1">
      <c r="A763" s="14" t="s">
        <v>1108</v>
      </c>
      <c r="B763" s="15">
        <v>36344</v>
      </c>
    </row>
    <row r="764" spans="1:2" s="1" customFormat="1" ht="16.95" customHeight="1">
      <c r="A764" s="14" t="s">
        <v>1923</v>
      </c>
      <c r="B764" s="15">
        <v>0</v>
      </c>
    </row>
    <row r="765" spans="1:2" s="1" customFormat="1" ht="16.95" customHeight="1">
      <c r="A765" s="14" t="s">
        <v>1109</v>
      </c>
      <c r="B765" s="15">
        <v>33744</v>
      </c>
    </row>
    <row r="766" spans="1:2" s="1" customFormat="1" ht="16.95" customHeight="1">
      <c r="A766" s="14" t="s">
        <v>1110</v>
      </c>
      <c r="B766" s="15">
        <v>0</v>
      </c>
    </row>
    <row r="767" spans="1:2" s="1" customFormat="1" ht="16.95" customHeight="1">
      <c r="A767" s="14" t="s">
        <v>1111</v>
      </c>
      <c r="B767" s="15">
        <v>0</v>
      </c>
    </row>
    <row r="768" spans="1:2" s="1" customFormat="1" ht="16.95" customHeight="1">
      <c r="A768" s="14" t="s">
        <v>1112</v>
      </c>
      <c r="B768" s="15">
        <v>2600</v>
      </c>
    </row>
    <row r="769" spans="1:2" s="1" customFormat="1" ht="16.95" customHeight="1">
      <c r="A769" s="14" t="s">
        <v>1113</v>
      </c>
      <c r="B769" s="15">
        <v>931</v>
      </c>
    </row>
    <row r="770" spans="1:2" s="1" customFormat="1" ht="16.95" customHeight="1">
      <c r="A770" s="14" t="s">
        <v>1114</v>
      </c>
      <c r="B770" s="15">
        <v>931</v>
      </c>
    </row>
    <row r="771" spans="1:2" s="1" customFormat="1" ht="16.95" customHeight="1">
      <c r="A771" s="14" t="s">
        <v>1115</v>
      </c>
      <c r="B771" s="15">
        <v>0</v>
      </c>
    </row>
    <row r="772" spans="1:2" s="1" customFormat="1" ht="16.95" customHeight="1">
      <c r="A772" s="14" t="s">
        <v>1116</v>
      </c>
      <c r="B772" s="15">
        <v>0</v>
      </c>
    </row>
    <row r="773" spans="1:2" s="1" customFormat="1" ht="16.95" customHeight="1">
      <c r="A773" s="14" t="s">
        <v>1117</v>
      </c>
      <c r="B773" s="15">
        <v>123</v>
      </c>
    </row>
    <row r="774" spans="1:2" s="1" customFormat="1" ht="16.95" customHeight="1">
      <c r="A774" s="14" t="s">
        <v>1118</v>
      </c>
      <c r="B774" s="15">
        <v>123</v>
      </c>
    </row>
    <row r="775" spans="1:2" s="1" customFormat="1" ht="16.95" customHeight="1">
      <c r="A775" s="14" t="s">
        <v>1119</v>
      </c>
      <c r="B775" s="15">
        <v>0</v>
      </c>
    </row>
    <row r="776" spans="1:2" s="1" customFormat="1" ht="16.95" customHeight="1">
      <c r="A776" s="14" t="s">
        <v>1120</v>
      </c>
      <c r="B776" s="15">
        <v>59</v>
      </c>
    </row>
    <row r="777" spans="1:2" s="1" customFormat="1" ht="16.95" customHeight="1">
      <c r="A777" s="14" t="s">
        <v>1121</v>
      </c>
      <c r="B777" s="15">
        <v>59</v>
      </c>
    </row>
    <row r="778" spans="1:2" s="1" customFormat="1" ht="16.95" customHeight="1">
      <c r="A778" s="14" t="s">
        <v>1122</v>
      </c>
      <c r="B778" s="15">
        <v>23427</v>
      </c>
    </row>
    <row r="779" spans="1:2" s="1" customFormat="1" ht="16.95" customHeight="1">
      <c r="A779" s="14" t="s">
        <v>1123</v>
      </c>
      <c r="B779" s="15">
        <v>1222</v>
      </c>
    </row>
    <row r="780" spans="1:2" s="1" customFormat="1" ht="16.95" customHeight="1">
      <c r="A780" s="14" t="s">
        <v>548</v>
      </c>
      <c r="B780" s="15">
        <v>791</v>
      </c>
    </row>
    <row r="781" spans="1:2" s="1" customFormat="1" ht="16.95" customHeight="1">
      <c r="A781" s="14" t="s">
        <v>549</v>
      </c>
      <c r="B781" s="15">
        <v>353</v>
      </c>
    </row>
    <row r="782" spans="1:2" s="1" customFormat="1" ht="16.95" customHeight="1">
      <c r="A782" s="14" t="s">
        <v>550</v>
      </c>
      <c r="B782" s="15">
        <v>0</v>
      </c>
    </row>
    <row r="783" spans="1:2" s="1" customFormat="1" ht="16.95" customHeight="1">
      <c r="A783" s="14" t="s">
        <v>1124</v>
      </c>
      <c r="B783" s="15">
        <v>0</v>
      </c>
    </row>
    <row r="784" spans="1:2" s="1" customFormat="1" ht="16.95" customHeight="1">
      <c r="A784" s="14" t="s">
        <v>1125</v>
      </c>
      <c r="B784" s="15">
        <v>0</v>
      </c>
    </row>
    <row r="785" spans="1:2" s="1" customFormat="1" ht="16.95" customHeight="1">
      <c r="A785" s="14" t="s">
        <v>1126</v>
      </c>
      <c r="B785" s="15">
        <v>0</v>
      </c>
    </row>
    <row r="786" spans="1:2" s="1" customFormat="1" ht="16.95" customHeight="1">
      <c r="A786" s="14" t="s">
        <v>1127</v>
      </c>
      <c r="B786" s="15">
        <v>0</v>
      </c>
    </row>
    <row r="787" spans="1:2" s="1" customFormat="1" ht="16.95" customHeight="1">
      <c r="A787" s="14" t="s">
        <v>1128</v>
      </c>
      <c r="B787" s="15">
        <v>78</v>
      </c>
    </row>
    <row r="788" spans="1:2" s="1" customFormat="1" ht="16.95" customHeight="1">
      <c r="A788" s="14" t="s">
        <v>1129</v>
      </c>
      <c r="B788" s="15">
        <v>130</v>
      </c>
    </row>
    <row r="789" spans="1:2" s="1" customFormat="1" ht="16.95" customHeight="1">
      <c r="A789" s="14" t="s">
        <v>1130</v>
      </c>
      <c r="B789" s="15">
        <v>130</v>
      </c>
    </row>
    <row r="790" spans="1:2" s="1" customFormat="1" ht="16.95" customHeight="1">
      <c r="A790" s="14" t="s">
        <v>1131</v>
      </c>
      <c r="B790" s="15">
        <v>0</v>
      </c>
    </row>
    <row r="791" spans="1:2" s="1" customFormat="1" ht="16.95" customHeight="1">
      <c r="A791" s="14" t="s">
        <v>1132</v>
      </c>
      <c r="B791" s="15">
        <v>0</v>
      </c>
    </row>
    <row r="792" spans="1:2" s="1" customFormat="1" ht="16.95" customHeight="1">
      <c r="A792" s="14" t="s">
        <v>1133</v>
      </c>
      <c r="B792" s="15">
        <v>10833</v>
      </c>
    </row>
    <row r="793" spans="1:2" s="1" customFormat="1" ht="16.95" customHeight="1">
      <c r="A793" s="14" t="s">
        <v>1134</v>
      </c>
      <c r="B793" s="15">
        <v>1186</v>
      </c>
    </row>
    <row r="794" spans="1:2" s="1" customFormat="1" ht="16.95" customHeight="1">
      <c r="A794" s="14" t="s">
        <v>1135</v>
      </c>
      <c r="B794" s="15">
        <v>4449</v>
      </c>
    </row>
    <row r="795" spans="1:2" s="1" customFormat="1" ht="16.95" customHeight="1">
      <c r="A795" s="14" t="s">
        <v>1136</v>
      </c>
      <c r="B795" s="15">
        <v>0</v>
      </c>
    </row>
    <row r="796" spans="1:2" s="1" customFormat="1" ht="16.95" customHeight="1">
      <c r="A796" s="14" t="s">
        <v>1137</v>
      </c>
      <c r="B796" s="15">
        <v>3508</v>
      </c>
    </row>
    <row r="797" spans="1:2" s="1" customFormat="1" ht="16.95" customHeight="1">
      <c r="A797" s="14" t="s">
        <v>1138</v>
      </c>
      <c r="B797" s="15">
        <v>0</v>
      </c>
    </row>
    <row r="798" spans="1:2" s="1" customFormat="1" ht="16.95" customHeight="1">
      <c r="A798" s="14" t="s">
        <v>1139</v>
      </c>
      <c r="B798" s="15">
        <v>0</v>
      </c>
    </row>
    <row r="799" spans="1:2" s="1" customFormat="1" ht="16.95" customHeight="1">
      <c r="A799" s="14" t="s">
        <v>1140</v>
      </c>
      <c r="B799" s="15">
        <v>1690</v>
      </c>
    </row>
    <row r="800" spans="1:2" s="1" customFormat="1" ht="16.95" customHeight="1">
      <c r="A800" s="14" t="s">
        <v>1141</v>
      </c>
      <c r="B800" s="15">
        <v>4849</v>
      </c>
    </row>
    <row r="801" spans="1:2" s="1" customFormat="1" ht="16.95" customHeight="1">
      <c r="A801" s="14" t="s">
        <v>1142</v>
      </c>
      <c r="B801" s="15">
        <v>1229</v>
      </c>
    </row>
    <row r="802" spans="1:2" s="1" customFormat="1" ht="16.95" customHeight="1">
      <c r="A802" s="14" t="s">
        <v>1143</v>
      </c>
      <c r="B802" s="15">
        <v>3600</v>
      </c>
    </row>
    <row r="803" spans="1:2" s="1" customFormat="1" ht="16.95" customHeight="1">
      <c r="A803" s="14" t="s">
        <v>1144</v>
      </c>
      <c r="B803" s="15">
        <v>20</v>
      </c>
    </row>
    <row r="804" spans="1:2" s="1" customFormat="1" ht="16.95" customHeight="1">
      <c r="A804" s="14" t="s">
        <v>1145</v>
      </c>
      <c r="B804" s="15">
        <v>0</v>
      </c>
    </row>
    <row r="805" spans="1:2" s="1" customFormat="1" ht="16.95" customHeight="1">
      <c r="A805" s="14" t="s">
        <v>1146</v>
      </c>
      <c r="B805" s="15">
        <v>0</v>
      </c>
    </row>
    <row r="806" spans="1:2" s="1" customFormat="1" ht="16.95" customHeight="1">
      <c r="A806" s="14" t="s">
        <v>1147</v>
      </c>
      <c r="B806" s="15">
        <v>0</v>
      </c>
    </row>
    <row r="807" spans="1:2" s="1" customFormat="1" ht="16.95" customHeight="1">
      <c r="A807" s="14" t="s">
        <v>1148</v>
      </c>
      <c r="B807" s="15">
        <v>0</v>
      </c>
    </row>
    <row r="808" spans="1:2" s="1" customFormat="1" ht="16.95" customHeight="1">
      <c r="A808" s="14" t="s">
        <v>1149</v>
      </c>
      <c r="B808" s="15">
        <v>0</v>
      </c>
    </row>
    <row r="809" spans="1:2" s="1" customFormat="1" ht="16.95" customHeight="1">
      <c r="A809" s="14" t="s">
        <v>1150</v>
      </c>
      <c r="B809" s="15">
        <v>0</v>
      </c>
    </row>
    <row r="810" spans="1:2" s="1" customFormat="1" ht="16.95" customHeight="1">
      <c r="A810" s="14" t="s">
        <v>1151</v>
      </c>
      <c r="B810" s="15">
        <v>0</v>
      </c>
    </row>
    <row r="811" spans="1:2" s="1" customFormat="1" ht="16.95" customHeight="1">
      <c r="A811" s="14" t="s">
        <v>1924</v>
      </c>
      <c r="B811" s="15">
        <v>0</v>
      </c>
    </row>
    <row r="812" spans="1:2" s="1" customFormat="1" ht="16.95" customHeight="1">
      <c r="A812" s="14" t="s">
        <v>1152</v>
      </c>
      <c r="B812" s="15">
        <v>0</v>
      </c>
    </row>
    <row r="813" spans="1:2" s="1" customFormat="1" ht="16.95" customHeight="1">
      <c r="A813" s="14" t="s">
        <v>1153</v>
      </c>
      <c r="B813" s="15">
        <v>802</v>
      </c>
    </row>
    <row r="814" spans="1:2" s="1" customFormat="1" ht="16.95" customHeight="1">
      <c r="A814" s="14" t="s">
        <v>1154</v>
      </c>
      <c r="B814" s="15">
        <v>686</v>
      </c>
    </row>
    <row r="815" spans="1:2" s="1" customFormat="1" ht="16.95" customHeight="1">
      <c r="A815" s="14" t="s">
        <v>1155</v>
      </c>
      <c r="B815" s="15">
        <v>0</v>
      </c>
    </row>
    <row r="816" spans="1:2" s="1" customFormat="1" ht="16.95" customHeight="1">
      <c r="A816" s="14" t="s">
        <v>1156</v>
      </c>
      <c r="B816" s="15">
        <v>0</v>
      </c>
    </row>
    <row r="817" spans="1:2" s="1" customFormat="1" ht="16.95" customHeight="1">
      <c r="A817" s="14" t="s">
        <v>1157</v>
      </c>
      <c r="B817" s="15">
        <v>116</v>
      </c>
    </row>
    <row r="818" spans="1:2" s="1" customFormat="1" ht="16.95" customHeight="1">
      <c r="A818" s="14" t="s">
        <v>1158</v>
      </c>
      <c r="B818" s="15">
        <v>0</v>
      </c>
    </row>
    <row r="819" spans="1:2" s="1" customFormat="1" ht="16.95" customHeight="1">
      <c r="A819" s="14" t="s">
        <v>1159</v>
      </c>
      <c r="B819" s="15">
        <v>0</v>
      </c>
    </row>
    <row r="820" spans="1:2" s="1" customFormat="1" ht="16.95" customHeight="1">
      <c r="A820" s="14" t="s">
        <v>1160</v>
      </c>
      <c r="B820" s="15">
        <v>0</v>
      </c>
    </row>
    <row r="821" spans="1:2" s="1" customFormat="1" ht="16.95" customHeight="1">
      <c r="A821" s="14" t="s">
        <v>1161</v>
      </c>
      <c r="B821" s="15">
        <v>0</v>
      </c>
    </row>
    <row r="822" spans="1:2" s="1" customFormat="1" ht="16.95" customHeight="1">
      <c r="A822" s="14" t="s">
        <v>1162</v>
      </c>
      <c r="B822" s="15">
        <v>0</v>
      </c>
    </row>
    <row r="823" spans="1:2" s="1" customFormat="1" ht="16.95" customHeight="1">
      <c r="A823" s="14" t="s">
        <v>1163</v>
      </c>
      <c r="B823" s="15">
        <v>0</v>
      </c>
    </row>
    <row r="824" spans="1:2" s="1" customFormat="1" ht="16.95" customHeight="1">
      <c r="A824" s="14" t="s">
        <v>1164</v>
      </c>
      <c r="B824" s="15">
        <v>0</v>
      </c>
    </row>
    <row r="825" spans="1:2" s="1" customFormat="1" ht="16.95" customHeight="1">
      <c r="A825" s="14" t="s">
        <v>1165</v>
      </c>
      <c r="B825" s="15">
        <v>0</v>
      </c>
    </row>
    <row r="826" spans="1:2" s="1" customFormat="1" ht="16.95" customHeight="1">
      <c r="A826" s="14" t="s">
        <v>1166</v>
      </c>
      <c r="B826" s="15">
        <v>0</v>
      </c>
    </row>
    <row r="827" spans="1:2" s="1" customFormat="1" ht="16.95" customHeight="1">
      <c r="A827" s="14" t="s">
        <v>1167</v>
      </c>
      <c r="B827" s="15">
        <v>0</v>
      </c>
    </row>
    <row r="828" spans="1:2" s="1" customFormat="1" ht="16.95" customHeight="1">
      <c r="A828" s="14" t="s">
        <v>1168</v>
      </c>
      <c r="B828" s="15">
        <v>0</v>
      </c>
    </row>
    <row r="829" spans="1:2" s="1" customFormat="1" ht="16.95" customHeight="1">
      <c r="A829" s="14" t="s">
        <v>1169</v>
      </c>
      <c r="B829" s="15">
        <v>200</v>
      </c>
    </row>
    <row r="830" spans="1:2" s="1" customFormat="1" ht="16.95" customHeight="1">
      <c r="A830" s="14" t="s">
        <v>1170</v>
      </c>
      <c r="B830" s="15">
        <v>0</v>
      </c>
    </row>
    <row r="831" spans="1:2" s="1" customFormat="1" ht="16.95" customHeight="1">
      <c r="A831" s="14" t="s">
        <v>1171</v>
      </c>
      <c r="B831" s="15">
        <v>0</v>
      </c>
    </row>
    <row r="832" spans="1:2" s="1" customFormat="1" ht="16.95" customHeight="1">
      <c r="A832" s="14" t="s">
        <v>1172</v>
      </c>
      <c r="B832" s="15">
        <v>150</v>
      </c>
    </row>
    <row r="833" spans="1:2" s="1" customFormat="1" ht="16.95" customHeight="1">
      <c r="A833" s="14" t="s">
        <v>1173</v>
      </c>
      <c r="B833" s="15">
        <v>50</v>
      </c>
    </row>
    <row r="834" spans="1:2" s="1" customFormat="1" ht="16.95" customHeight="1">
      <c r="A834" s="14" t="s">
        <v>1174</v>
      </c>
      <c r="B834" s="15">
        <v>0</v>
      </c>
    </row>
    <row r="835" spans="1:2" s="1" customFormat="1" ht="16.95" customHeight="1">
      <c r="A835" s="14" t="s">
        <v>1175</v>
      </c>
      <c r="B835" s="15">
        <v>0</v>
      </c>
    </row>
    <row r="836" spans="1:2" s="1" customFormat="1" ht="16.95" customHeight="1">
      <c r="A836" s="14" t="s">
        <v>1176</v>
      </c>
      <c r="B836" s="15">
        <v>0</v>
      </c>
    </row>
    <row r="837" spans="1:2" s="1" customFormat="1" ht="16.95" customHeight="1">
      <c r="A837" s="14" t="s">
        <v>1177</v>
      </c>
      <c r="B837" s="15">
        <v>4500</v>
      </c>
    </row>
    <row r="838" spans="1:2" s="1" customFormat="1" ht="16.95" customHeight="1">
      <c r="A838" s="14" t="s">
        <v>1178</v>
      </c>
      <c r="B838" s="15">
        <v>4500</v>
      </c>
    </row>
    <row r="839" spans="1:2" s="1" customFormat="1" ht="16.95" customHeight="1">
      <c r="A839" s="14" t="s">
        <v>1179</v>
      </c>
      <c r="B839" s="15">
        <v>0</v>
      </c>
    </row>
    <row r="840" spans="1:2" s="1" customFormat="1" ht="16.95" customHeight="1">
      <c r="A840" s="14" t="s">
        <v>548</v>
      </c>
      <c r="B840" s="15">
        <v>0</v>
      </c>
    </row>
    <row r="841" spans="1:2" s="1" customFormat="1" ht="16.95" customHeight="1">
      <c r="A841" s="14" t="s">
        <v>549</v>
      </c>
      <c r="B841" s="15">
        <v>0</v>
      </c>
    </row>
    <row r="842" spans="1:2" s="1" customFormat="1" ht="16.95" customHeight="1">
      <c r="A842" s="14" t="s">
        <v>550</v>
      </c>
      <c r="B842" s="15">
        <v>0</v>
      </c>
    </row>
    <row r="843" spans="1:2" s="1" customFormat="1" ht="16.95" customHeight="1">
      <c r="A843" s="14" t="s">
        <v>1180</v>
      </c>
      <c r="B843" s="15">
        <v>0</v>
      </c>
    </row>
    <row r="844" spans="1:2" s="1" customFormat="1" ht="16.95" customHeight="1">
      <c r="A844" s="14" t="s">
        <v>1181</v>
      </c>
      <c r="B844" s="15">
        <v>0</v>
      </c>
    </row>
    <row r="845" spans="1:2" s="1" customFormat="1" ht="16.95" customHeight="1">
      <c r="A845" s="14" t="s">
        <v>1182</v>
      </c>
      <c r="B845" s="15">
        <v>0</v>
      </c>
    </row>
    <row r="846" spans="1:2" s="1" customFormat="1" ht="16.95" customHeight="1">
      <c r="A846" s="14" t="s">
        <v>1183</v>
      </c>
      <c r="B846" s="15">
        <v>0</v>
      </c>
    </row>
    <row r="847" spans="1:2" s="1" customFormat="1" ht="16.95" customHeight="1">
      <c r="A847" s="14" t="s">
        <v>1184</v>
      </c>
      <c r="B847" s="15">
        <v>0</v>
      </c>
    </row>
    <row r="848" spans="1:2" s="1" customFormat="1" ht="16.95" customHeight="1">
      <c r="A848" s="14" t="s">
        <v>1185</v>
      </c>
      <c r="B848" s="15">
        <v>0</v>
      </c>
    </row>
    <row r="849" spans="1:2" s="1" customFormat="1" ht="16.95" customHeight="1">
      <c r="A849" s="14" t="s">
        <v>1186</v>
      </c>
      <c r="B849" s="15">
        <v>0</v>
      </c>
    </row>
    <row r="850" spans="1:2" s="1" customFormat="1" ht="16.95" customHeight="1">
      <c r="A850" s="14" t="s">
        <v>591</v>
      </c>
      <c r="B850" s="15">
        <v>0</v>
      </c>
    </row>
    <row r="851" spans="1:2" s="1" customFormat="1" ht="16.95" customHeight="1">
      <c r="A851" s="14" t="s">
        <v>1187</v>
      </c>
      <c r="B851" s="15">
        <v>0</v>
      </c>
    </row>
    <row r="852" spans="1:2" s="1" customFormat="1" ht="16.95" customHeight="1">
      <c r="A852" s="14" t="s">
        <v>557</v>
      </c>
      <c r="B852" s="15">
        <v>0</v>
      </c>
    </row>
    <row r="853" spans="1:2" s="1" customFormat="1" ht="16.95" customHeight="1">
      <c r="A853" s="14" t="s">
        <v>1188</v>
      </c>
      <c r="B853" s="15">
        <v>0</v>
      </c>
    </row>
    <row r="854" spans="1:2" s="1" customFormat="1" ht="16.95" customHeight="1">
      <c r="A854" s="14" t="s">
        <v>1189</v>
      </c>
      <c r="B854" s="15">
        <v>891</v>
      </c>
    </row>
    <row r="855" spans="1:2" s="1" customFormat="1" ht="16.95" customHeight="1">
      <c r="A855" s="14" t="s">
        <v>1190</v>
      </c>
      <c r="B855" s="15">
        <v>891</v>
      </c>
    </row>
    <row r="856" spans="1:2" s="1" customFormat="1" ht="16.95" customHeight="1">
      <c r="A856" s="14" t="s">
        <v>1191</v>
      </c>
      <c r="B856" s="15">
        <v>11524</v>
      </c>
    </row>
    <row r="857" spans="1:2" s="1" customFormat="1" ht="16.95" customHeight="1">
      <c r="A857" s="14" t="s">
        <v>1192</v>
      </c>
      <c r="B857" s="15">
        <v>1034</v>
      </c>
    </row>
    <row r="858" spans="1:2" s="1" customFormat="1" ht="16.95" customHeight="1">
      <c r="A858" s="14" t="s">
        <v>548</v>
      </c>
      <c r="B858" s="15">
        <v>100</v>
      </c>
    </row>
    <row r="859" spans="1:2" s="1" customFormat="1" ht="16.95" customHeight="1">
      <c r="A859" s="14" t="s">
        <v>549</v>
      </c>
      <c r="B859" s="15">
        <v>141</v>
      </c>
    </row>
    <row r="860" spans="1:2" s="1" customFormat="1" ht="16.95" customHeight="1">
      <c r="A860" s="14" t="s">
        <v>550</v>
      </c>
      <c r="B860" s="15">
        <v>0</v>
      </c>
    </row>
    <row r="861" spans="1:2" s="1" customFormat="1" ht="16.95" customHeight="1">
      <c r="A861" s="14" t="s">
        <v>1193</v>
      </c>
      <c r="B861" s="15">
        <v>667</v>
      </c>
    </row>
    <row r="862" spans="1:2" s="1" customFormat="1" ht="16.95" customHeight="1">
      <c r="A862" s="14" t="s">
        <v>1194</v>
      </c>
      <c r="B862" s="15">
        <v>0</v>
      </c>
    </row>
    <row r="863" spans="1:2" s="1" customFormat="1" ht="16.95" customHeight="1">
      <c r="A863" s="14" t="s">
        <v>1195</v>
      </c>
      <c r="B863" s="15">
        <v>0</v>
      </c>
    </row>
    <row r="864" spans="1:2" s="1" customFormat="1" ht="16.95" customHeight="1">
      <c r="A864" s="14" t="s">
        <v>1196</v>
      </c>
      <c r="B864" s="15">
        <v>0</v>
      </c>
    </row>
    <row r="865" spans="1:2" s="1" customFormat="1" ht="16.95" customHeight="1">
      <c r="A865" s="14" t="s">
        <v>1197</v>
      </c>
      <c r="B865" s="15">
        <v>0</v>
      </c>
    </row>
    <row r="866" spans="1:2" s="1" customFormat="1" ht="16.95" customHeight="1">
      <c r="A866" s="14" t="s">
        <v>1198</v>
      </c>
      <c r="B866" s="15">
        <v>0</v>
      </c>
    </row>
    <row r="867" spans="1:2" s="1" customFormat="1" ht="16.95" customHeight="1">
      <c r="A867" s="14" t="s">
        <v>1199</v>
      </c>
      <c r="B867" s="15">
        <v>0</v>
      </c>
    </row>
    <row r="868" spans="1:2" s="1" customFormat="1" ht="16.95" customHeight="1">
      <c r="A868" s="14" t="s">
        <v>1200</v>
      </c>
      <c r="B868" s="15">
        <v>126</v>
      </c>
    </row>
    <row r="869" spans="1:2" s="1" customFormat="1" ht="16.95" customHeight="1">
      <c r="A869" s="14" t="s">
        <v>1201</v>
      </c>
      <c r="B869" s="15">
        <v>617</v>
      </c>
    </row>
    <row r="870" spans="1:2" s="1" customFormat="1" ht="16.95" customHeight="1">
      <c r="A870" s="14" t="s">
        <v>1202</v>
      </c>
      <c r="B870" s="15">
        <v>617</v>
      </c>
    </row>
    <row r="871" spans="1:2" s="1" customFormat="1" ht="16.95" customHeight="1">
      <c r="A871" s="14" t="s">
        <v>1203</v>
      </c>
      <c r="B871" s="15">
        <v>8557</v>
      </c>
    </row>
    <row r="872" spans="1:2" s="1" customFormat="1" ht="16.95" customHeight="1">
      <c r="A872" s="14" t="s">
        <v>1204</v>
      </c>
      <c r="B872" s="15">
        <v>899</v>
      </c>
    </row>
    <row r="873" spans="1:2" s="1" customFormat="1" ht="16.95" customHeight="1">
      <c r="A873" s="14" t="s">
        <v>1205</v>
      </c>
      <c r="B873" s="15">
        <v>7658</v>
      </c>
    </row>
    <row r="874" spans="1:2" s="1" customFormat="1" ht="16.95" customHeight="1">
      <c r="A874" s="14" t="s">
        <v>1206</v>
      </c>
      <c r="B874" s="15">
        <v>1225</v>
      </c>
    </row>
    <row r="875" spans="1:2" s="1" customFormat="1" ht="16.95" customHeight="1">
      <c r="A875" s="14" t="s">
        <v>1207</v>
      </c>
      <c r="B875" s="15">
        <v>1225</v>
      </c>
    </row>
    <row r="876" spans="1:2" s="1" customFormat="1" ht="16.95" customHeight="1">
      <c r="A876" s="14" t="s">
        <v>1208</v>
      </c>
      <c r="B876" s="15">
        <v>8</v>
      </c>
    </row>
    <row r="877" spans="1:2" s="1" customFormat="1" ht="16.95" customHeight="1">
      <c r="A877" s="14" t="s">
        <v>1209</v>
      </c>
      <c r="B877" s="15">
        <v>8</v>
      </c>
    </row>
    <row r="878" spans="1:2" s="1" customFormat="1" ht="16.95" customHeight="1">
      <c r="A878" s="14" t="s">
        <v>1210</v>
      </c>
      <c r="B878" s="15">
        <v>83</v>
      </c>
    </row>
    <row r="879" spans="1:2" s="1" customFormat="1" ht="16.95" customHeight="1">
      <c r="A879" s="14" t="s">
        <v>1211</v>
      </c>
      <c r="B879" s="15">
        <v>83</v>
      </c>
    </row>
    <row r="880" spans="1:2" s="1" customFormat="1" ht="16.95" customHeight="1">
      <c r="A880" s="14" t="s">
        <v>1212</v>
      </c>
      <c r="B880" s="15">
        <v>73049</v>
      </c>
    </row>
    <row r="881" spans="1:2" s="1" customFormat="1" ht="16.95" customHeight="1">
      <c r="A881" s="14" t="s">
        <v>1213</v>
      </c>
      <c r="B881" s="15">
        <v>18455</v>
      </c>
    </row>
    <row r="882" spans="1:2" s="1" customFormat="1" ht="16.95" customHeight="1">
      <c r="A882" s="14" t="s">
        <v>548</v>
      </c>
      <c r="B882" s="15">
        <v>1854</v>
      </c>
    </row>
    <row r="883" spans="1:2" s="1" customFormat="1" ht="16.95" customHeight="1">
      <c r="A883" s="14" t="s">
        <v>549</v>
      </c>
      <c r="B883" s="15">
        <v>996</v>
      </c>
    </row>
    <row r="884" spans="1:2" s="1" customFormat="1" ht="16.95" customHeight="1">
      <c r="A884" s="14" t="s">
        <v>550</v>
      </c>
      <c r="B884" s="15">
        <v>0</v>
      </c>
    </row>
    <row r="885" spans="1:2" s="1" customFormat="1" ht="16.95" customHeight="1">
      <c r="A885" s="14" t="s">
        <v>557</v>
      </c>
      <c r="B885" s="15">
        <v>1250</v>
      </c>
    </row>
    <row r="886" spans="1:2" s="1" customFormat="1" ht="16.95" customHeight="1">
      <c r="A886" s="14" t="s">
        <v>1214</v>
      </c>
      <c r="B886" s="15">
        <v>0</v>
      </c>
    </row>
    <row r="887" spans="1:2" s="1" customFormat="1" ht="16.95" customHeight="1">
      <c r="A887" s="14" t="s">
        <v>1215</v>
      </c>
      <c r="B887" s="15">
        <v>103</v>
      </c>
    </row>
    <row r="888" spans="1:2" s="1" customFormat="1" ht="16.95" customHeight="1">
      <c r="A888" s="14" t="s">
        <v>1216</v>
      </c>
      <c r="B888" s="15">
        <v>646</v>
      </c>
    </row>
    <row r="889" spans="1:2" s="1" customFormat="1" ht="16.95" customHeight="1">
      <c r="A889" s="14" t="s">
        <v>1217</v>
      </c>
      <c r="B889" s="15">
        <v>45</v>
      </c>
    </row>
    <row r="890" spans="1:2" s="1" customFormat="1" ht="16.95" customHeight="1">
      <c r="A890" s="14" t="s">
        <v>1218</v>
      </c>
      <c r="B890" s="15">
        <v>210</v>
      </c>
    </row>
    <row r="891" spans="1:2" s="1" customFormat="1" ht="16.95" customHeight="1">
      <c r="A891" s="14" t="s">
        <v>1219</v>
      </c>
      <c r="B891" s="15">
        <v>0</v>
      </c>
    </row>
    <row r="892" spans="1:2" s="1" customFormat="1" ht="16.95" customHeight="1">
      <c r="A892" s="14" t="s">
        <v>1220</v>
      </c>
      <c r="B892" s="15">
        <v>36</v>
      </c>
    </row>
    <row r="893" spans="1:2" s="1" customFormat="1" ht="16.95" customHeight="1">
      <c r="A893" s="14" t="s">
        <v>1221</v>
      </c>
      <c r="B893" s="15">
        <v>0</v>
      </c>
    </row>
    <row r="894" spans="1:2" s="1" customFormat="1" ht="16.95" customHeight="1">
      <c r="A894" s="14" t="s">
        <v>1222</v>
      </c>
      <c r="B894" s="15">
        <v>0</v>
      </c>
    </row>
    <row r="895" spans="1:2" s="1" customFormat="1" ht="16.95" customHeight="1">
      <c r="A895" s="14" t="s">
        <v>1223</v>
      </c>
      <c r="B895" s="15">
        <v>0</v>
      </c>
    </row>
    <row r="896" spans="1:2" s="1" customFormat="1" ht="16.95" customHeight="1">
      <c r="A896" s="14" t="s">
        <v>1224</v>
      </c>
      <c r="B896" s="15">
        <v>0</v>
      </c>
    </row>
    <row r="897" spans="1:2" s="1" customFormat="1" ht="16.95" customHeight="1">
      <c r="A897" s="14" t="s">
        <v>1225</v>
      </c>
      <c r="B897" s="15">
        <v>8264</v>
      </c>
    </row>
    <row r="898" spans="1:2" s="1" customFormat="1" ht="16.95" customHeight="1">
      <c r="A898" s="14" t="s">
        <v>1226</v>
      </c>
      <c r="B898" s="15">
        <v>140</v>
      </c>
    </row>
    <row r="899" spans="1:2" s="1" customFormat="1" ht="16.95" customHeight="1">
      <c r="A899" s="14" t="s">
        <v>1227</v>
      </c>
      <c r="B899" s="15">
        <v>0</v>
      </c>
    </row>
    <row r="900" spans="1:2" s="1" customFormat="1" ht="16.95" customHeight="1">
      <c r="A900" s="14" t="s">
        <v>1228</v>
      </c>
      <c r="B900" s="15">
        <v>700</v>
      </c>
    </row>
    <row r="901" spans="1:2" s="1" customFormat="1" ht="16.95" customHeight="1">
      <c r="A901" s="14" t="s">
        <v>1229</v>
      </c>
      <c r="B901" s="15">
        <v>0</v>
      </c>
    </row>
    <row r="902" spans="1:2" s="1" customFormat="1" ht="16.95" customHeight="1">
      <c r="A902" s="14" t="s">
        <v>1230</v>
      </c>
      <c r="B902" s="15">
        <v>500</v>
      </c>
    </row>
    <row r="903" spans="1:2" s="1" customFormat="1" ht="16.95" customHeight="1">
      <c r="A903" s="14" t="s">
        <v>1231</v>
      </c>
      <c r="B903" s="15">
        <v>0</v>
      </c>
    </row>
    <row r="904" spans="1:2" s="1" customFormat="1" ht="16.95" customHeight="1">
      <c r="A904" s="14" t="s">
        <v>1232</v>
      </c>
      <c r="B904" s="15">
        <v>0</v>
      </c>
    </row>
    <row r="905" spans="1:2" s="1" customFormat="1" ht="16.95" customHeight="1">
      <c r="A905" s="14" t="s">
        <v>1233</v>
      </c>
      <c r="B905" s="15">
        <v>3711</v>
      </c>
    </row>
    <row r="906" spans="1:2" s="1" customFormat="1" ht="16.95" customHeight="1">
      <c r="A906" s="14" t="s">
        <v>1234</v>
      </c>
      <c r="B906" s="15">
        <v>6098</v>
      </c>
    </row>
    <row r="907" spans="1:2" s="1" customFormat="1" ht="16.95" customHeight="1">
      <c r="A907" s="14" t="s">
        <v>548</v>
      </c>
      <c r="B907" s="15">
        <v>737</v>
      </c>
    </row>
    <row r="908" spans="1:2" s="1" customFormat="1" ht="16.95" customHeight="1">
      <c r="A908" s="14" t="s">
        <v>549</v>
      </c>
      <c r="B908" s="15">
        <v>210</v>
      </c>
    </row>
    <row r="909" spans="1:2" s="1" customFormat="1" ht="16.95" customHeight="1">
      <c r="A909" s="14" t="s">
        <v>550</v>
      </c>
      <c r="B909" s="15">
        <v>0</v>
      </c>
    </row>
    <row r="910" spans="1:2" s="1" customFormat="1" ht="16.95" customHeight="1">
      <c r="A910" s="14" t="s">
        <v>1235</v>
      </c>
      <c r="B910" s="15">
        <v>223</v>
      </c>
    </row>
    <row r="911" spans="1:2" s="1" customFormat="1" ht="16.95" customHeight="1">
      <c r="A911" s="14" t="s">
        <v>1236</v>
      </c>
      <c r="B911" s="15">
        <v>1384</v>
      </c>
    </row>
    <row r="912" spans="1:2" s="1" customFormat="1" ht="16.95" customHeight="1">
      <c r="A912" s="14" t="s">
        <v>1237</v>
      </c>
      <c r="B912" s="15">
        <v>0</v>
      </c>
    </row>
    <row r="913" spans="1:2" s="1" customFormat="1" ht="16.95" customHeight="1">
      <c r="A913" s="14" t="s">
        <v>1238</v>
      </c>
      <c r="B913" s="15">
        <v>132</v>
      </c>
    </row>
    <row r="914" spans="1:2" s="1" customFormat="1" ht="16.95" customHeight="1">
      <c r="A914" s="14" t="s">
        <v>1239</v>
      </c>
      <c r="B914" s="15">
        <v>0</v>
      </c>
    </row>
    <row r="915" spans="1:2" s="1" customFormat="1" ht="16.95" customHeight="1">
      <c r="A915" s="14" t="s">
        <v>1240</v>
      </c>
      <c r="B915" s="15">
        <v>0</v>
      </c>
    </row>
    <row r="916" spans="1:2" s="1" customFormat="1" ht="16.95" customHeight="1">
      <c r="A916" s="14" t="s">
        <v>1241</v>
      </c>
      <c r="B916" s="15">
        <v>82</v>
      </c>
    </row>
    <row r="917" spans="1:2" s="1" customFormat="1" ht="16.95" customHeight="1">
      <c r="A917" s="14" t="s">
        <v>1242</v>
      </c>
      <c r="B917" s="15">
        <v>0</v>
      </c>
    </row>
    <row r="918" spans="1:2" s="1" customFormat="1" ht="16.95" customHeight="1">
      <c r="A918" s="14" t="s">
        <v>1243</v>
      </c>
      <c r="B918" s="15">
        <v>0</v>
      </c>
    </row>
    <row r="919" spans="1:2" s="1" customFormat="1" ht="16.95" customHeight="1">
      <c r="A919" s="14" t="s">
        <v>1244</v>
      </c>
      <c r="B919" s="15">
        <v>353</v>
      </c>
    </row>
    <row r="920" spans="1:2" s="1" customFormat="1" ht="16.95" customHeight="1">
      <c r="A920" s="14" t="s">
        <v>1245</v>
      </c>
      <c r="B920" s="15">
        <v>5</v>
      </c>
    </row>
    <row r="921" spans="1:2" s="1" customFormat="1" ht="16.95" customHeight="1">
      <c r="A921" s="14" t="s">
        <v>1246</v>
      </c>
      <c r="B921" s="15">
        <v>0</v>
      </c>
    </row>
    <row r="922" spans="1:2" s="1" customFormat="1" ht="16.95" customHeight="1">
      <c r="A922" s="14" t="s">
        <v>1247</v>
      </c>
      <c r="B922" s="15">
        <v>0</v>
      </c>
    </row>
    <row r="923" spans="1:2" s="1" customFormat="1" ht="16.95" customHeight="1">
      <c r="A923" s="14" t="s">
        <v>1248</v>
      </c>
      <c r="B923" s="15">
        <v>0</v>
      </c>
    </row>
    <row r="924" spans="1:2" s="1" customFormat="1" ht="16.95" customHeight="1">
      <c r="A924" s="14" t="s">
        <v>1249</v>
      </c>
      <c r="B924" s="15">
        <v>0</v>
      </c>
    </row>
    <row r="925" spans="1:2" s="1" customFormat="1" ht="16.95" customHeight="1">
      <c r="A925" s="14" t="s">
        <v>1250</v>
      </c>
      <c r="B925" s="15">
        <v>0</v>
      </c>
    </row>
    <row r="926" spans="1:2" s="1" customFormat="1" ht="16.95" customHeight="1">
      <c r="A926" s="14" t="s">
        <v>1251</v>
      </c>
      <c r="B926" s="15">
        <v>0</v>
      </c>
    </row>
    <row r="927" spans="1:2" s="1" customFormat="1" ht="16.95" customHeight="1">
      <c r="A927" s="14" t="s">
        <v>1252</v>
      </c>
      <c r="B927" s="15">
        <v>0</v>
      </c>
    </row>
    <row r="928" spans="1:2" s="1" customFormat="1" ht="16.95" customHeight="1">
      <c r="A928" s="14" t="s">
        <v>1253</v>
      </c>
      <c r="B928" s="15">
        <v>0</v>
      </c>
    </row>
    <row r="929" spans="1:2" s="1" customFormat="1" ht="16.95" customHeight="1">
      <c r="A929" s="14" t="s">
        <v>1254</v>
      </c>
      <c r="B929" s="15">
        <v>0</v>
      </c>
    </row>
    <row r="930" spans="1:2" s="1" customFormat="1" ht="16.95" customHeight="1">
      <c r="A930" s="14" t="s">
        <v>1255</v>
      </c>
      <c r="B930" s="15">
        <v>0</v>
      </c>
    </row>
    <row r="931" spans="1:2" s="1" customFormat="1" ht="16.95" customHeight="1">
      <c r="A931" s="14" t="s">
        <v>1256</v>
      </c>
      <c r="B931" s="15">
        <v>0</v>
      </c>
    </row>
    <row r="932" spans="1:2" s="1" customFormat="1" ht="16.95" customHeight="1">
      <c r="A932" s="14" t="s">
        <v>1257</v>
      </c>
      <c r="B932" s="15">
        <v>0</v>
      </c>
    </row>
    <row r="933" spans="1:2" s="1" customFormat="1" ht="16.95" customHeight="1">
      <c r="A933" s="14" t="s">
        <v>1258</v>
      </c>
      <c r="B933" s="15">
        <v>2972</v>
      </c>
    </row>
    <row r="934" spans="1:2" s="1" customFormat="1" ht="16.95" customHeight="1">
      <c r="A934" s="14" t="s">
        <v>1259</v>
      </c>
      <c r="B934" s="15">
        <v>4999</v>
      </c>
    </row>
    <row r="935" spans="1:2" s="1" customFormat="1" ht="16.95" customHeight="1">
      <c r="A935" s="14" t="s">
        <v>548</v>
      </c>
      <c r="B935" s="15">
        <v>738</v>
      </c>
    </row>
    <row r="936" spans="1:2" s="1" customFormat="1" ht="16.95" customHeight="1">
      <c r="A936" s="14" t="s">
        <v>549</v>
      </c>
      <c r="B936" s="15">
        <v>283</v>
      </c>
    </row>
    <row r="937" spans="1:2" s="1" customFormat="1" ht="16.95" customHeight="1">
      <c r="A937" s="14" t="s">
        <v>550</v>
      </c>
      <c r="B937" s="15">
        <v>0</v>
      </c>
    </row>
    <row r="938" spans="1:2" s="1" customFormat="1" ht="16.95" customHeight="1">
      <c r="A938" s="14" t="s">
        <v>1260</v>
      </c>
      <c r="B938" s="15">
        <v>101</v>
      </c>
    </row>
    <row r="939" spans="1:2" s="1" customFormat="1" ht="16.95" customHeight="1">
      <c r="A939" s="14" t="s">
        <v>1261</v>
      </c>
      <c r="B939" s="15">
        <v>400</v>
      </c>
    </row>
    <row r="940" spans="1:2" s="1" customFormat="1" ht="16.95" customHeight="1">
      <c r="A940" s="14" t="s">
        <v>1262</v>
      </c>
      <c r="B940" s="15">
        <v>350</v>
      </c>
    </row>
    <row r="941" spans="1:2" s="1" customFormat="1" ht="16.95" customHeight="1">
      <c r="A941" s="14" t="s">
        <v>1263</v>
      </c>
      <c r="B941" s="15">
        <v>0</v>
      </c>
    </row>
    <row r="942" spans="1:2" s="1" customFormat="1" ht="16.95" customHeight="1">
      <c r="A942" s="14" t="s">
        <v>1264</v>
      </c>
      <c r="B942" s="15">
        <v>0</v>
      </c>
    </row>
    <row r="943" spans="1:2" s="1" customFormat="1" ht="16.95" customHeight="1">
      <c r="A943" s="14" t="s">
        <v>1265</v>
      </c>
      <c r="B943" s="15">
        <v>0</v>
      </c>
    </row>
    <row r="944" spans="1:2" s="1" customFormat="1" ht="16.95" customHeight="1">
      <c r="A944" s="14" t="s">
        <v>1266</v>
      </c>
      <c r="B944" s="15">
        <v>0</v>
      </c>
    </row>
    <row r="945" spans="1:2" s="1" customFormat="1" ht="16.95" customHeight="1">
      <c r="A945" s="14" t="s">
        <v>1267</v>
      </c>
      <c r="B945" s="15">
        <v>4</v>
      </c>
    </row>
    <row r="946" spans="1:2" s="1" customFormat="1" ht="16.95" customHeight="1">
      <c r="A946" s="14" t="s">
        <v>1268</v>
      </c>
      <c r="B946" s="15">
        <v>0</v>
      </c>
    </row>
    <row r="947" spans="1:2" s="1" customFormat="1" ht="16.95" customHeight="1">
      <c r="A947" s="14" t="s">
        <v>1269</v>
      </c>
      <c r="B947" s="15">
        <v>0</v>
      </c>
    </row>
    <row r="948" spans="1:2" s="1" customFormat="1" ht="16.95" customHeight="1">
      <c r="A948" s="14" t="s">
        <v>1270</v>
      </c>
      <c r="B948" s="15">
        <v>68</v>
      </c>
    </row>
    <row r="949" spans="1:2" s="1" customFormat="1" ht="16.95" customHeight="1">
      <c r="A949" s="14" t="s">
        <v>1271</v>
      </c>
      <c r="B949" s="15">
        <v>0</v>
      </c>
    </row>
    <row r="950" spans="1:2" s="1" customFormat="1" ht="16.95" customHeight="1">
      <c r="A950" s="14" t="s">
        <v>1272</v>
      </c>
      <c r="B950" s="15">
        <v>1696</v>
      </c>
    </row>
    <row r="951" spans="1:2" s="1" customFormat="1" ht="16.95" customHeight="1">
      <c r="A951" s="14" t="s">
        <v>1273</v>
      </c>
      <c r="B951" s="15">
        <v>0</v>
      </c>
    </row>
    <row r="952" spans="1:2" s="1" customFormat="1" ht="16.95" customHeight="1">
      <c r="A952" s="14" t="s">
        <v>1274</v>
      </c>
      <c r="B952" s="15">
        <v>0</v>
      </c>
    </row>
    <row r="953" spans="1:2" s="1" customFormat="1" ht="16.95" customHeight="1">
      <c r="A953" s="14" t="s">
        <v>1275</v>
      </c>
      <c r="B953" s="15">
        <v>0</v>
      </c>
    </row>
    <row r="954" spans="1:2" s="1" customFormat="1" ht="16.95" customHeight="1">
      <c r="A954" s="14" t="s">
        <v>1276</v>
      </c>
      <c r="B954" s="15">
        <v>0</v>
      </c>
    </row>
    <row r="955" spans="1:2" s="1" customFormat="1" ht="16.95" customHeight="1">
      <c r="A955" s="14" t="s">
        <v>1277</v>
      </c>
      <c r="B955" s="15">
        <v>0</v>
      </c>
    </row>
    <row r="956" spans="1:2" s="1" customFormat="1" ht="16.95" customHeight="1">
      <c r="A956" s="14" t="s">
        <v>1278</v>
      </c>
      <c r="B956" s="15">
        <v>0</v>
      </c>
    </row>
    <row r="957" spans="1:2" s="1" customFormat="1" ht="16.95" customHeight="1">
      <c r="A957" s="14" t="s">
        <v>1251</v>
      </c>
      <c r="B957" s="15">
        <v>0</v>
      </c>
    </row>
    <row r="958" spans="1:2" s="1" customFormat="1" ht="16.95" customHeight="1">
      <c r="A958" s="14" t="s">
        <v>1279</v>
      </c>
      <c r="B958" s="15">
        <v>0</v>
      </c>
    </row>
    <row r="959" spans="1:2" s="1" customFormat="1" ht="16.95" customHeight="1">
      <c r="A959" s="14" t="s">
        <v>1280</v>
      </c>
      <c r="B959" s="15">
        <v>100</v>
      </c>
    </row>
    <row r="960" spans="1:2" s="1" customFormat="1" ht="16.95" customHeight="1">
      <c r="A960" s="14" t="s">
        <v>1281</v>
      </c>
      <c r="B960" s="15">
        <v>1259</v>
      </c>
    </row>
    <row r="961" spans="1:2" s="1" customFormat="1" ht="16.95" customHeight="1">
      <c r="A961" s="14" t="s">
        <v>1282</v>
      </c>
      <c r="B961" s="15">
        <v>0</v>
      </c>
    </row>
    <row r="962" spans="1:2" s="1" customFormat="1" ht="16.95" customHeight="1">
      <c r="A962" s="14" t="s">
        <v>548</v>
      </c>
      <c r="B962" s="15">
        <v>0</v>
      </c>
    </row>
    <row r="963" spans="1:2" s="1" customFormat="1" ht="16.95" customHeight="1">
      <c r="A963" s="14" t="s">
        <v>549</v>
      </c>
      <c r="B963" s="15">
        <v>0</v>
      </c>
    </row>
    <row r="964" spans="1:2" s="1" customFormat="1" ht="16.95" customHeight="1">
      <c r="A964" s="14" t="s">
        <v>550</v>
      </c>
      <c r="B964" s="15">
        <v>0</v>
      </c>
    </row>
    <row r="965" spans="1:2" s="1" customFormat="1" ht="16.95" customHeight="1">
      <c r="A965" s="14" t="s">
        <v>1283</v>
      </c>
      <c r="B965" s="15">
        <v>0</v>
      </c>
    </row>
    <row r="966" spans="1:2" s="1" customFormat="1" ht="16.95" customHeight="1">
      <c r="A966" s="14" t="s">
        <v>1284</v>
      </c>
      <c r="B966" s="15">
        <v>0</v>
      </c>
    </row>
    <row r="967" spans="1:2" s="1" customFormat="1" ht="16.95" customHeight="1">
      <c r="A967" s="14" t="s">
        <v>1285</v>
      </c>
      <c r="B967" s="15">
        <v>0</v>
      </c>
    </row>
    <row r="968" spans="1:2" s="1" customFormat="1" ht="16.95" customHeight="1">
      <c r="A968" s="14" t="s">
        <v>1286</v>
      </c>
      <c r="B968" s="15">
        <v>0</v>
      </c>
    </row>
    <row r="969" spans="1:2" s="1" customFormat="1" ht="16.95" customHeight="1">
      <c r="A969" s="14" t="s">
        <v>1287</v>
      </c>
      <c r="B969" s="15">
        <v>0</v>
      </c>
    </row>
    <row r="970" spans="1:2" s="1" customFormat="1" ht="16.95" customHeight="1">
      <c r="A970" s="14" t="s">
        <v>1288</v>
      </c>
      <c r="B970" s="15">
        <v>0</v>
      </c>
    </row>
    <row r="971" spans="1:2" s="1" customFormat="1" ht="16.95" customHeight="1">
      <c r="A971" s="14" t="s">
        <v>1289</v>
      </c>
      <c r="B971" s="15">
        <v>0</v>
      </c>
    </row>
    <row r="972" spans="1:2" s="1" customFormat="1" ht="16.95" customHeight="1">
      <c r="A972" s="14" t="s">
        <v>1290</v>
      </c>
      <c r="B972" s="15">
        <v>34065</v>
      </c>
    </row>
    <row r="973" spans="1:2" s="1" customFormat="1" ht="16.95" customHeight="1">
      <c r="A973" s="14" t="s">
        <v>548</v>
      </c>
      <c r="B973" s="15">
        <v>397</v>
      </c>
    </row>
    <row r="974" spans="1:2" s="1" customFormat="1" ht="16.95" customHeight="1">
      <c r="A974" s="14" t="s">
        <v>549</v>
      </c>
      <c r="B974" s="15">
        <v>748</v>
      </c>
    </row>
    <row r="975" spans="1:2" s="1" customFormat="1" ht="16.95" customHeight="1">
      <c r="A975" s="14" t="s">
        <v>550</v>
      </c>
      <c r="B975" s="15">
        <v>200</v>
      </c>
    </row>
    <row r="976" spans="1:2" s="1" customFormat="1" ht="16.95" customHeight="1">
      <c r="A976" s="14" t="s">
        <v>1291</v>
      </c>
      <c r="B976" s="15">
        <v>8767</v>
      </c>
    </row>
    <row r="977" spans="1:2" s="1" customFormat="1" ht="16.95" customHeight="1">
      <c r="A977" s="14" t="s">
        <v>1292</v>
      </c>
      <c r="B977" s="15">
        <v>7037</v>
      </c>
    </row>
    <row r="978" spans="1:2" s="1" customFormat="1" ht="16.95" customHeight="1">
      <c r="A978" s="14" t="s">
        <v>1293</v>
      </c>
      <c r="B978" s="15">
        <v>15681</v>
      </c>
    </row>
    <row r="979" spans="1:2" s="1" customFormat="1" ht="16.95" customHeight="1">
      <c r="A979" s="14" t="s">
        <v>1294</v>
      </c>
      <c r="B979" s="15">
        <v>1000</v>
      </c>
    </row>
    <row r="980" spans="1:2" s="1" customFormat="1" ht="16.95" customHeight="1">
      <c r="A980" s="14" t="s">
        <v>1295</v>
      </c>
      <c r="B980" s="15">
        <v>0</v>
      </c>
    </row>
    <row r="981" spans="1:2" s="1" customFormat="1" ht="16.95" customHeight="1">
      <c r="A981" s="14" t="s">
        <v>1296</v>
      </c>
      <c r="B981" s="15">
        <v>0</v>
      </c>
    </row>
    <row r="982" spans="1:2" s="1" customFormat="1" ht="16.95" customHeight="1">
      <c r="A982" s="14" t="s">
        <v>1297</v>
      </c>
      <c r="B982" s="15">
        <v>235</v>
      </c>
    </row>
    <row r="983" spans="1:2" s="1" customFormat="1" ht="16.95" customHeight="1">
      <c r="A983" s="14" t="s">
        <v>1298</v>
      </c>
      <c r="B983" s="15">
        <v>2311</v>
      </c>
    </row>
    <row r="984" spans="1:2" s="1" customFormat="1" ht="16.95" customHeight="1">
      <c r="A984" s="14" t="s">
        <v>874</v>
      </c>
      <c r="B984" s="15">
        <v>0</v>
      </c>
    </row>
    <row r="985" spans="1:2" s="1" customFormat="1" ht="16.95" customHeight="1">
      <c r="A985" s="14" t="s">
        <v>1299</v>
      </c>
      <c r="B985" s="15">
        <v>283</v>
      </c>
    </row>
    <row r="986" spans="1:2" s="1" customFormat="1" ht="16.95" customHeight="1">
      <c r="A986" s="14" t="s">
        <v>1925</v>
      </c>
      <c r="B986" s="15">
        <v>0</v>
      </c>
    </row>
    <row r="987" spans="1:2" s="1" customFormat="1" ht="16.95" customHeight="1">
      <c r="A987" s="14" t="s">
        <v>1926</v>
      </c>
      <c r="B987" s="15">
        <v>0</v>
      </c>
    </row>
    <row r="988" spans="1:2" s="1" customFormat="1" ht="16.95" customHeight="1">
      <c r="A988" s="14" t="s">
        <v>1300</v>
      </c>
      <c r="B988" s="15">
        <v>2028</v>
      </c>
    </row>
    <row r="989" spans="1:2" s="1" customFormat="1" ht="16.95" customHeight="1">
      <c r="A989" s="14" t="s">
        <v>1301</v>
      </c>
      <c r="B989" s="15">
        <v>1113</v>
      </c>
    </row>
    <row r="990" spans="1:2" s="1" customFormat="1" ht="16.95" customHeight="1">
      <c r="A990" s="14" t="s">
        <v>1302</v>
      </c>
      <c r="B990" s="15">
        <v>353</v>
      </c>
    </row>
    <row r="991" spans="1:2" s="1" customFormat="1" ht="16.95" customHeight="1">
      <c r="A991" s="14" t="s">
        <v>1303</v>
      </c>
      <c r="B991" s="15">
        <v>0</v>
      </c>
    </row>
    <row r="992" spans="1:2" s="1" customFormat="1" ht="16.95" customHeight="1">
      <c r="A992" s="14" t="s">
        <v>1304</v>
      </c>
      <c r="B992" s="15">
        <v>0</v>
      </c>
    </row>
    <row r="993" spans="1:2" s="1" customFormat="1" ht="16.95" customHeight="1">
      <c r="A993" s="14" t="s">
        <v>1305</v>
      </c>
      <c r="B993" s="15">
        <v>740</v>
      </c>
    </row>
    <row r="994" spans="1:2" s="1" customFormat="1" ht="16.95" customHeight="1">
      <c r="A994" s="14" t="s">
        <v>1306</v>
      </c>
      <c r="B994" s="15">
        <v>0</v>
      </c>
    </row>
    <row r="995" spans="1:2" s="1" customFormat="1" ht="16.95" customHeight="1">
      <c r="A995" s="14" t="s">
        <v>1307</v>
      </c>
      <c r="B995" s="15">
        <v>20</v>
      </c>
    </row>
    <row r="996" spans="1:2" s="1" customFormat="1" ht="16.95" customHeight="1">
      <c r="A996" s="14" t="s">
        <v>1308</v>
      </c>
      <c r="B996" s="15">
        <v>3256</v>
      </c>
    </row>
    <row r="997" spans="1:2" s="1" customFormat="1" ht="16.95" customHeight="1">
      <c r="A997" s="14" t="s">
        <v>1309</v>
      </c>
      <c r="B997" s="15">
        <v>0</v>
      </c>
    </row>
    <row r="998" spans="1:2" s="1" customFormat="1" ht="16.95" customHeight="1">
      <c r="A998" s="14" t="s">
        <v>1310</v>
      </c>
      <c r="B998" s="15">
        <v>46</v>
      </c>
    </row>
    <row r="999" spans="1:2" s="1" customFormat="1" ht="16.95" customHeight="1">
      <c r="A999" s="14" t="s">
        <v>1311</v>
      </c>
      <c r="B999" s="15">
        <v>2383</v>
      </c>
    </row>
    <row r="1000" spans="1:2" s="1" customFormat="1" ht="16.95" customHeight="1">
      <c r="A1000" s="14" t="s">
        <v>1312</v>
      </c>
      <c r="B1000" s="15">
        <v>93</v>
      </c>
    </row>
    <row r="1001" spans="1:2" s="1" customFormat="1" ht="16.95" customHeight="1">
      <c r="A1001" s="14" t="s">
        <v>1313</v>
      </c>
      <c r="B1001" s="15">
        <v>0</v>
      </c>
    </row>
    <row r="1002" spans="1:2" s="1" customFormat="1" ht="16.95" customHeight="1">
      <c r="A1002" s="14" t="s">
        <v>1314</v>
      </c>
      <c r="B1002" s="15">
        <v>734</v>
      </c>
    </row>
    <row r="1003" spans="1:2" s="1" customFormat="1" ht="16.95" customHeight="1">
      <c r="A1003" s="14" t="s">
        <v>1315</v>
      </c>
      <c r="B1003" s="15">
        <v>152</v>
      </c>
    </row>
    <row r="1004" spans="1:2" s="1" customFormat="1" ht="16.95" customHeight="1">
      <c r="A1004" s="14" t="s">
        <v>1316</v>
      </c>
      <c r="B1004" s="15">
        <v>0</v>
      </c>
    </row>
    <row r="1005" spans="1:2" s="1" customFormat="1" ht="16.95" customHeight="1">
      <c r="A1005" s="14" t="s">
        <v>1317</v>
      </c>
      <c r="B1005" s="15">
        <v>0</v>
      </c>
    </row>
    <row r="1006" spans="1:2" s="1" customFormat="1" ht="16.95" customHeight="1">
      <c r="A1006" s="14" t="s">
        <v>1318</v>
      </c>
      <c r="B1006" s="15">
        <v>152</v>
      </c>
    </row>
    <row r="1007" spans="1:2" s="1" customFormat="1" ht="16.95" customHeight="1">
      <c r="A1007" s="14" t="s">
        <v>1319</v>
      </c>
      <c r="B1007" s="15">
        <v>2600</v>
      </c>
    </row>
    <row r="1008" spans="1:2" s="1" customFormat="1" ht="16.95" customHeight="1">
      <c r="A1008" s="14" t="s">
        <v>1320</v>
      </c>
      <c r="B1008" s="15">
        <v>0</v>
      </c>
    </row>
    <row r="1009" spans="1:2" s="1" customFormat="1" ht="16.95" customHeight="1">
      <c r="A1009" s="14" t="s">
        <v>1321</v>
      </c>
      <c r="B1009" s="15">
        <v>2600</v>
      </c>
    </row>
    <row r="1010" spans="1:2" s="1" customFormat="1" ht="16.95" customHeight="1">
      <c r="A1010" s="14" t="s">
        <v>1322</v>
      </c>
      <c r="B1010" s="15">
        <v>16644</v>
      </c>
    </row>
    <row r="1011" spans="1:2" s="1" customFormat="1" ht="16.95" customHeight="1">
      <c r="A1011" s="14" t="s">
        <v>1323</v>
      </c>
      <c r="B1011" s="15">
        <v>13846</v>
      </c>
    </row>
    <row r="1012" spans="1:2" s="1" customFormat="1" ht="16.95" customHeight="1">
      <c r="A1012" s="14" t="s">
        <v>548</v>
      </c>
      <c r="B1012" s="15">
        <v>356</v>
      </c>
    </row>
    <row r="1013" spans="1:2" s="1" customFormat="1" ht="16.95" customHeight="1">
      <c r="A1013" s="14" t="s">
        <v>549</v>
      </c>
      <c r="B1013" s="15">
        <v>1534</v>
      </c>
    </row>
    <row r="1014" spans="1:2" s="1" customFormat="1" ht="16.95" customHeight="1">
      <c r="A1014" s="14" t="s">
        <v>550</v>
      </c>
      <c r="B1014" s="15">
        <v>0</v>
      </c>
    </row>
    <row r="1015" spans="1:2" s="1" customFormat="1" ht="16.95" customHeight="1">
      <c r="A1015" s="14" t="s">
        <v>1324</v>
      </c>
      <c r="B1015" s="15">
        <v>10157</v>
      </c>
    </row>
    <row r="1016" spans="1:2" s="1" customFormat="1" ht="16.95" customHeight="1">
      <c r="A1016" s="14" t="s">
        <v>1325</v>
      </c>
      <c r="B1016" s="15">
        <v>1202</v>
      </c>
    </row>
    <row r="1017" spans="1:2" s="1" customFormat="1" ht="16.95" customHeight="1">
      <c r="A1017" s="14" t="s">
        <v>1326</v>
      </c>
      <c r="B1017" s="15">
        <v>0</v>
      </c>
    </row>
    <row r="1018" spans="1:2" s="1" customFormat="1" ht="16.95" customHeight="1">
      <c r="A1018" s="14" t="s">
        <v>1327</v>
      </c>
      <c r="B1018" s="15">
        <v>0</v>
      </c>
    </row>
    <row r="1019" spans="1:2" s="1" customFormat="1" ht="16.95" customHeight="1">
      <c r="A1019" s="14" t="s">
        <v>1328</v>
      </c>
      <c r="B1019" s="15">
        <v>0</v>
      </c>
    </row>
    <row r="1020" spans="1:2" s="1" customFormat="1" ht="16.95" customHeight="1">
      <c r="A1020" s="14" t="s">
        <v>1329</v>
      </c>
      <c r="B1020" s="15">
        <v>554</v>
      </c>
    </row>
    <row r="1021" spans="1:2" s="1" customFormat="1" ht="16.95" customHeight="1">
      <c r="A1021" s="14" t="s">
        <v>1330</v>
      </c>
      <c r="B1021" s="15">
        <v>0</v>
      </c>
    </row>
    <row r="1022" spans="1:2" s="1" customFormat="1" ht="16.95" customHeight="1">
      <c r="A1022" s="14" t="s">
        <v>1331</v>
      </c>
      <c r="B1022" s="15">
        <v>0</v>
      </c>
    </row>
    <row r="1023" spans="1:2" s="1" customFormat="1" ht="16.95" customHeight="1">
      <c r="A1023" s="14" t="s">
        <v>1332</v>
      </c>
      <c r="B1023" s="15">
        <v>0</v>
      </c>
    </row>
    <row r="1024" spans="1:2" s="1" customFormat="1" ht="16.95" customHeight="1">
      <c r="A1024" s="14" t="s">
        <v>1333</v>
      </c>
      <c r="B1024" s="15">
        <v>0</v>
      </c>
    </row>
    <row r="1025" spans="1:2" s="1" customFormat="1" ht="16.95" customHeight="1">
      <c r="A1025" s="14" t="s">
        <v>1334</v>
      </c>
      <c r="B1025" s="15">
        <v>0</v>
      </c>
    </row>
    <row r="1026" spans="1:2" s="1" customFormat="1" ht="16.95" customHeight="1">
      <c r="A1026" s="14" t="s">
        <v>1335</v>
      </c>
      <c r="B1026" s="15">
        <v>0</v>
      </c>
    </row>
    <row r="1027" spans="1:2" s="1" customFormat="1" ht="16.95" customHeight="1">
      <c r="A1027" s="14" t="s">
        <v>1336</v>
      </c>
      <c r="B1027" s="15">
        <v>0</v>
      </c>
    </row>
    <row r="1028" spans="1:2" s="1" customFormat="1" ht="16.95" customHeight="1">
      <c r="A1028" s="14" t="s">
        <v>1337</v>
      </c>
      <c r="B1028" s="15">
        <v>0</v>
      </c>
    </row>
    <row r="1029" spans="1:2" s="1" customFormat="1" ht="16.95" customHeight="1">
      <c r="A1029" s="14" t="s">
        <v>1338</v>
      </c>
      <c r="B1029" s="15">
        <v>0</v>
      </c>
    </row>
    <row r="1030" spans="1:2" s="1" customFormat="1" ht="16.95" customHeight="1">
      <c r="A1030" s="14" t="s">
        <v>1339</v>
      </c>
      <c r="B1030" s="15">
        <v>0</v>
      </c>
    </row>
    <row r="1031" spans="1:2" s="1" customFormat="1" ht="16.95" customHeight="1">
      <c r="A1031" s="14" t="s">
        <v>1340</v>
      </c>
      <c r="B1031" s="15">
        <v>0</v>
      </c>
    </row>
    <row r="1032" spans="1:2" s="1" customFormat="1" ht="16.95" customHeight="1">
      <c r="A1032" s="14" t="s">
        <v>1341</v>
      </c>
      <c r="B1032" s="15">
        <v>0</v>
      </c>
    </row>
    <row r="1033" spans="1:2" s="1" customFormat="1" ht="16.95" customHeight="1">
      <c r="A1033" s="14" t="s">
        <v>1342</v>
      </c>
      <c r="B1033" s="15">
        <v>43</v>
      </c>
    </row>
    <row r="1034" spans="1:2" s="1" customFormat="1" ht="16.95" customHeight="1">
      <c r="A1034" s="14" t="s">
        <v>1343</v>
      </c>
      <c r="B1034" s="15">
        <v>0</v>
      </c>
    </row>
    <row r="1035" spans="1:2" s="1" customFormat="1" ht="16.95" customHeight="1">
      <c r="A1035" s="14" t="s">
        <v>548</v>
      </c>
      <c r="B1035" s="15">
        <v>0</v>
      </c>
    </row>
    <row r="1036" spans="1:2" s="1" customFormat="1" ht="16.95" customHeight="1">
      <c r="A1036" s="14" t="s">
        <v>549</v>
      </c>
      <c r="B1036" s="15">
        <v>0</v>
      </c>
    </row>
    <row r="1037" spans="1:2" s="1" customFormat="1" ht="16.95" customHeight="1">
      <c r="A1037" s="14" t="s">
        <v>550</v>
      </c>
      <c r="B1037" s="15">
        <v>0</v>
      </c>
    </row>
    <row r="1038" spans="1:2" s="1" customFormat="1" ht="16.95" customHeight="1">
      <c r="A1038" s="14" t="s">
        <v>1344</v>
      </c>
      <c r="B1038" s="15">
        <v>0</v>
      </c>
    </row>
    <row r="1039" spans="1:2" s="1" customFormat="1" ht="16.95" customHeight="1">
      <c r="A1039" s="14" t="s">
        <v>1345</v>
      </c>
      <c r="B1039" s="15">
        <v>0</v>
      </c>
    </row>
    <row r="1040" spans="1:2" s="1" customFormat="1" ht="16.95" customHeight="1">
      <c r="A1040" s="14" t="s">
        <v>1346</v>
      </c>
      <c r="B1040" s="15">
        <v>0</v>
      </c>
    </row>
    <row r="1041" spans="1:2" s="1" customFormat="1" ht="16.95" customHeight="1">
      <c r="A1041" s="14" t="s">
        <v>1347</v>
      </c>
      <c r="B1041" s="15">
        <v>0</v>
      </c>
    </row>
    <row r="1042" spans="1:2" s="1" customFormat="1" ht="16.95" customHeight="1">
      <c r="A1042" s="14" t="s">
        <v>1348</v>
      </c>
      <c r="B1042" s="15">
        <v>0</v>
      </c>
    </row>
    <row r="1043" spans="1:2" s="1" customFormat="1" ht="16.95" customHeight="1">
      <c r="A1043" s="14" t="s">
        <v>1349</v>
      </c>
      <c r="B1043" s="15">
        <v>0</v>
      </c>
    </row>
    <row r="1044" spans="1:2" s="1" customFormat="1" ht="16.95" customHeight="1">
      <c r="A1044" s="14" t="s">
        <v>1350</v>
      </c>
      <c r="B1044" s="15">
        <v>0</v>
      </c>
    </row>
    <row r="1045" spans="1:2" s="1" customFormat="1" ht="16.95" customHeight="1">
      <c r="A1045" s="14" t="s">
        <v>548</v>
      </c>
      <c r="B1045" s="15">
        <v>0</v>
      </c>
    </row>
    <row r="1046" spans="1:2" s="1" customFormat="1" ht="16.95" customHeight="1">
      <c r="A1046" s="14" t="s">
        <v>549</v>
      </c>
      <c r="B1046" s="15">
        <v>0</v>
      </c>
    </row>
    <row r="1047" spans="1:2" s="1" customFormat="1" ht="16.95" customHeight="1">
      <c r="A1047" s="14" t="s">
        <v>550</v>
      </c>
      <c r="B1047" s="15">
        <v>0</v>
      </c>
    </row>
    <row r="1048" spans="1:2" s="1" customFormat="1" ht="16.95" customHeight="1">
      <c r="A1048" s="14" t="s">
        <v>1351</v>
      </c>
      <c r="B1048" s="15">
        <v>0</v>
      </c>
    </row>
    <row r="1049" spans="1:2" s="1" customFormat="1" ht="16.95" customHeight="1">
      <c r="A1049" s="14" t="s">
        <v>1352</v>
      </c>
      <c r="B1049" s="15">
        <v>0</v>
      </c>
    </row>
    <row r="1050" spans="1:2" s="1" customFormat="1" ht="16.95" customHeight="1">
      <c r="A1050" s="14" t="s">
        <v>1353</v>
      </c>
      <c r="B1050" s="15">
        <v>0</v>
      </c>
    </row>
    <row r="1051" spans="1:2" s="1" customFormat="1" ht="16.95" customHeight="1">
      <c r="A1051" s="14" t="s">
        <v>1354</v>
      </c>
      <c r="B1051" s="15">
        <v>0</v>
      </c>
    </row>
    <row r="1052" spans="1:2" s="1" customFormat="1" ht="16.95" customHeight="1">
      <c r="A1052" s="14" t="s">
        <v>1355</v>
      </c>
      <c r="B1052" s="15">
        <v>0</v>
      </c>
    </row>
    <row r="1053" spans="1:2" s="1" customFormat="1" ht="16.95" customHeight="1">
      <c r="A1053" s="14" t="s">
        <v>1356</v>
      </c>
      <c r="B1053" s="15">
        <v>0</v>
      </c>
    </row>
    <row r="1054" spans="1:2" s="1" customFormat="1" ht="16.95" customHeight="1">
      <c r="A1054" s="14" t="s">
        <v>1357</v>
      </c>
      <c r="B1054" s="15">
        <v>641</v>
      </c>
    </row>
    <row r="1055" spans="1:2" s="1" customFormat="1" ht="16.95" customHeight="1">
      <c r="A1055" s="14" t="s">
        <v>1358</v>
      </c>
      <c r="B1055" s="15">
        <v>327</v>
      </c>
    </row>
    <row r="1056" spans="1:2" s="1" customFormat="1" ht="16.95" customHeight="1">
      <c r="A1056" s="14" t="s">
        <v>1359</v>
      </c>
      <c r="B1056" s="15">
        <v>314</v>
      </c>
    </row>
    <row r="1057" spans="1:2" s="1" customFormat="1" ht="16.95" customHeight="1">
      <c r="A1057" s="14" t="s">
        <v>1360</v>
      </c>
      <c r="B1057" s="15">
        <v>0</v>
      </c>
    </row>
    <row r="1058" spans="1:2" s="1" customFormat="1" ht="16.95" customHeight="1">
      <c r="A1058" s="14" t="s">
        <v>1361</v>
      </c>
      <c r="B1058" s="15">
        <v>0</v>
      </c>
    </row>
    <row r="1059" spans="1:2" s="1" customFormat="1" ht="16.95" customHeight="1">
      <c r="A1059" s="14" t="s">
        <v>1362</v>
      </c>
      <c r="B1059" s="15">
        <v>0</v>
      </c>
    </row>
    <row r="1060" spans="1:2" s="1" customFormat="1" ht="16.95" customHeight="1">
      <c r="A1060" s="14" t="s">
        <v>548</v>
      </c>
      <c r="B1060" s="15">
        <v>0</v>
      </c>
    </row>
    <row r="1061" spans="1:2" s="1" customFormat="1" ht="16.95" customHeight="1">
      <c r="A1061" s="14" t="s">
        <v>549</v>
      </c>
      <c r="B1061" s="15">
        <v>0</v>
      </c>
    </row>
    <row r="1062" spans="1:2" s="1" customFormat="1" ht="16.95" customHeight="1">
      <c r="A1062" s="14" t="s">
        <v>550</v>
      </c>
      <c r="B1062" s="15">
        <v>0</v>
      </c>
    </row>
    <row r="1063" spans="1:2" s="1" customFormat="1" ht="16.95" customHeight="1">
      <c r="A1063" s="14" t="s">
        <v>1348</v>
      </c>
      <c r="B1063" s="15">
        <v>0</v>
      </c>
    </row>
    <row r="1064" spans="1:2" s="1" customFormat="1" ht="16.95" customHeight="1">
      <c r="A1064" s="14" t="s">
        <v>1363</v>
      </c>
      <c r="B1064" s="15">
        <v>0</v>
      </c>
    </row>
    <row r="1065" spans="1:2" s="1" customFormat="1" ht="16.95" customHeight="1">
      <c r="A1065" s="14" t="s">
        <v>1364</v>
      </c>
      <c r="B1065" s="15">
        <v>0</v>
      </c>
    </row>
    <row r="1066" spans="1:2" s="1" customFormat="1" ht="16.95" customHeight="1">
      <c r="A1066" s="14" t="s">
        <v>1365</v>
      </c>
      <c r="B1066" s="15">
        <v>2157</v>
      </c>
    </row>
    <row r="1067" spans="1:2" s="1" customFormat="1" ht="16.95" customHeight="1">
      <c r="A1067" s="14" t="s">
        <v>1366</v>
      </c>
      <c r="B1067" s="15">
        <v>0</v>
      </c>
    </row>
    <row r="1068" spans="1:2" s="1" customFormat="1" ht="16.95" customHeight="1">
      <c r="A1068" s="14" t="s">
        <v>1367</v>
      </c>
      <c r="B1068" s="15">
        <v>2157</v>
      </c>
    </row>
    <row r="1069" spans="1:2" s="1" customFormat="1" ht="16.95" customHeight="1">
      <c r="A1069" s="14" t="s">
        <v>1927</v>
      </c>
      <c r="B1069" s="15">
        <v>0</v>
      </c>
    </row>
    <row r="1070" spans="1:2" s="1" customFormat="1" ht="16.95" customHeight="1">
      <c r="A1070" s="14" t="s">
        <v>1368</v>
      </c>
      <c r="B1070" s="15">
        <v>0</v>
      </c>
    </row>
    <row r="1071" spans="1:2" s="1" customFormat="1" ht="16.95" customHeight="1">
      <c r="A1071" s="14" t="s">
        <v>1369</v>
      </c>
      <c r="B1071" s="15">
        <v>0</v>
      </c>
    </row>
    <row r="1072" spans="1:2" s="1" customFormat="1" ht="16.95" customHeight="1">
      <c r="A1072" s="14" t="s">
        <v>1370</v>
      </c>
      <c r="B1072" s="15">
        <v>0</v>
      </c>
    </row>
    <row r="1073" spans="1:2" s="1" customFormat="1" ht="16.95" customHeight="1">
      <c r="A1073" s="14" t="s">
        <v>1371</v>
      </c>
      <c r="B1073" s="15">
        <v>0</v>
      </c>
    </row>
    <row r="1074" spans="1:2" s="1" customFormat="1" ht="16.95" customHeight="1">
      <c r="A1074" s="14" t="s">
        <v>1372</v>
      </c>
      <c r="B1074" s="15">
        <v>11822</v>
      </c>
    </row>
    <row r="1075" spans="1:2" s="1" customFormat="1" ht="16.95" customHeight="1">
      <c r="A1075" s="14" t="s">
        <v>1373</v>
      </c>
      <c r="B1075" s="15">
        <v>13</v>
      </c>
    </row>
    <row r="1076" spans="1:2" s="1" customFormat="1" ht="16.95" customHeight="1">
      <c r="A1076" s="14" t="s">
        <v>548</v>
      </c>
      <c r="B1076" s="15">
        <v>0</v>
      </c>
    </row>
    <row r="1077" spans="1:2" s="1" customFormat="1" ht="16.95" customHeight="1">
      <c r="A1077" s="14" t="s">
        <v>549</v>
      </c>
      <c r="B1077" s="15">
        <v>13</v>
      </c>
    </row>
    <row r="1078" spans="1:2" s="1" customFormat="1" ht="16.95" customHeight="1">
      <c r="A1078" s="14" t="s">
        <v>550</v>
      </c>
      <c r="B1078" s="15">
        <v>0</v>
      </c>
    </row>
    <row r="1079" spans="1:2" s="1" customFormat="1" ht="16.95" customHeight="1">
      <c r="A1079" s="14" t="s">
        <v>1374</v>
      </c>
      <c r="B1079" s="15">
        <v>0</v>
      </c>
    </row>
    <row r="1080" spans="1:2" s="1" customFormat="1" ht="16.95" customHeight="1">
      <c r="A1080" s="14" t="s">
        <v>1375</v>
      </c>
      <c r="B1080" s="15">
        <v>0</v>
      </c>
    </row>
    <row r="1081" spans="1:2" s="1" customFormat="1" ht="16.95" customHeight="1">
      <c r="A1081" s="14" t="s">
        <v>1376</v>
      </c>
      <c r="B1081" s="15">
        <v>0</v>
      </c>
    </row>
    <row r="1082" spans="1:2" s="1" customFormat="1" ht="16.95" customHeight="1">
      <c r="A1082" s="14" t="s">
        <v>1377</v>
      </c>
      <c r="B1082" s="15">
        <v>0</v>
      </c>
    </row>
    <row r="1083" spans="1:2" s="1" customFormat="1" ht="16.95" customHeight="1">
      <c r="A1083" s="14" t="s">
        <v>1378</v>
      </c>
      <c r="B1083" s="15">
        <v>0</v>
      </c>
    </row>
    <row r="1084" spans="1:2" s="1" customFormat="1" ht="16.95" customHeight="1">
      <c r="A1084" s="14" t="s">
        <v>1379</v>
      </c>
      <c r="B1084" s="15">
        <v>0</v>
      </c>
    </row>
    <row r="1085" spans="1:2" s="1" customFormat="1" ht="16.95" customHeight="1">
      <c r="A1085" s="14" t="s">
        <v>1380</v>
      </c>
      <c r="B1085" s="15">
        <v>0</v>
      </c>
    </row>
    <row r="1086" spans="1:2" s="1" customFormat="1" ht="16.95" customHeight="1">
      <c r="A1086" s="14" t="s">
        <v>548</v>
      </c>
      <c r="B1086" s="15">
        <v>0</v>
      </c>
    </row>
    <row r="1087" spans="1:2" s="1" customFormat="1" ht="16.95" customHeight="1">
      <c r="A1087" s="14" t="s">
        <v>549</v>
      </c>
      <c r="B1087" s="15">
        <v>0</v>
      </c>
    </row>
    <row r="1088" spans="1:2" s="1" customFormat="1" ht="16.95" customHeight="1">
      <c r="A1088" s="14" t="s">
        <v>550</v>
      </c>
      <c r="B1088" s="15">
        <v>0</v>
      </c>
    </row>
    <row r="1089" spans="1:2" s="1" customFormat="1" ht="16.95" customHeight="1">
      <c r="A1089" s="14" t="s">
        <v>1381</v>
      </c>
      <c r="B1089" s="15">
        <v>0</v>
      </c>
    </row>
    <row r="1090" spans="1:2" s="1" customFormat="1" ht="16.95" customHeight="1">
      <c r="A1090" s="14" t="s">
        <v>1382</v>
      </c>
      <c r="B1090" s="15">
        <v>0</v>
      </c>
    </row>
    <row r="1091" spans="1:2" s="1" customFormat="1" ht="16.95" customHeight="1">
      <c r="A1091" s="14" t="s">
        <v>1383</v>
      </c>
      <c r="B1091" s="15">
        <v>0</v>
      </c>
    </row>
    <row r="1092" spans="1:2" s="1" customFormat="1" ht="16.95" customHeight="1">
      <c r="A1092" s="14" t="s">
        <v>1384</v>
      </c>
      <c r="B1092" s="15">
        <v>0</v>
      </c>
    </row>
    <row r="1093" spans="1:2" s="1" customFormat="1" ht="16.95" customHeight="1">
      <c r="A1093" s="14" t="s">
        <v>1385</v>
      </c>
      <c r="B1093" s="15">
        <v>0</v>
      </c>
    </row>
    <row r="1094" spans="1:2" s="1" customFormat="1" ht="16.95" customHeight="1">
      <c r="A1094" s="14" t="s">
        <v>1386</v>
      </c>
      <c r="B1094" s="15">
        <v>0</v>
      </c>
    </row>
    <row r="1095" spans="1:2" s="1" customFormat="1" ht="16.95" customHeight="1">
      <c r="A1095" s="14" t="s">
        <v>1387</v>
      </c>
      <c r="B1095" s="15">
        <v>0</v>
      </c>
    </row>
    <row r="1096" spans="1:2" s="1" customFormat="1" ht="16.95" customHeight="1">
      <c r="A1096" s="14" t="s">
        <v>1388</v>
      </c>
      <c r="B1096" s="15">
        <v>0</v>
      </c>
    </row>
    <row r="1097" spans="1:2" s="1" customFormat="1" ht="16.95" customHeight="1">
      <c r="A1097" s="14" t="s">
        <v>1389</v>
      </c>
      <c r="B1097" s="15">
        <v>0</v>
      </c>
    </row>
    <row r="1098" spans="1:2" s="1" customFormat="1" ht="16.95" customHeight="1">
      <c r="A1098" s="14" t="s">
        <v>1390</v>
      </c>
      <c r="B1098" s="15">
        <v>0</v>
      </c>
    </row>
    <row r="1099" spans="1:2" s="1" customFormat="1" ht="16.95" customHeight="1">
      <c r="A1099" s="14" t="s">
        <v>1391</v>
      </c>
      <c r="B1099" s="15">
        <v>0</v>
      </c>
    </row>
    <row r="1100" spans="1:2" s="1" customFormat="1" ht="16.95" customHeight="1">
      <c r="A1100" s="14" t="s">
        <v>1392</v>
      </c>
      <c r="B1100" s="15">
        <v>0</v>
      </c>
    </row>
    <row r="1101" spans="1:2" s="1" customFormat="1" ht="16.95" customHeight="1">
      <c r="A1101" s="14" t="s">
        <v>1393</v>
      </c>
      <c r="B1101" s="15">
        <v>0</v>
      </c>
    </row>
    <row r="1102" spans="1:2" s="1" customFormat="1" ht="16.95" customHeight="1">
      <c r="A1102" s="14" t="s">
        <v>548</v>
      </c>
      <c r="B1102" s="15">
        <v>0</v>
      </c>
    </row>
    <row r="1103" spans="1:2" s="1" customFormat="1" ht="16.95" customHeight="1">
      <c r="A1103" s="14" t="s">
        <v>549</v>
      </c>
      <c r="B1103" s="15">
        <v>0</v>
      </c>
    </row>
    <row r="1104" spans="1:2" s="1" customFormat="1" ht="16.95" customHeight="1">
      <c r="A1104" s="14" t="s">
        <v>550</v>
      </c>
      <c r="B1104" s="15">
        <v>0</v>
      </c>
    </row>
    <row r="1105" spans="1:2" s="1" customFormat="1" ht="16.95" customHeight="1">
      <c r="A1105" s="14" t="s">
        <v>1394</v>
      </c>
      <c r="B1105" s="15">
        <v>0</v>
      </c>
    </row>
    <row r="1106" spans="1:2" s="1" customFormat="1" ht="16.95" customHeight="1">
      <c r="A1106" s="14" t="s">
        <v>1395</v>
      </c>
      <c r="B1106" s="15">
        <v>881</v>
      </c>
    </row>
    <row r="1107" spans="1:2" s="1" customFormat="1" ht="16.95" customHeight="1">
      <c r="A1107" s="14" t="s">
        <v>548</v>
      </c>
      <c r="B1107" s="15">
        <v>387</v>
      </c>
    </row>
    <row r="1108" spans="1:2" s="1" customFormat="1" ht="16.95" customHeight="1">
      <c r="A1108" s="14" t="s">
        <v>549</v>
      </c>
      <c r="B1108" s="15">
        <v>494</v>
      </c>
    </row>
    <row r="1109" spans="1:2" s="1" customFormat="1" ht="16.95" customHeight="1">
      <c r="A1109" s="14" t="s">
        <v>550</v>
      </c>
      <c r="B1109" s="15">
        <v>0</v>
      </c>
    </row>
    <row r="1110" spans="1:2" s="1" customFormat="1" ht="16.95" customHeight="1">
      <c r="A1110" s="14" t="s">
        <v>1396</v>
      </c>
      <c r="B1110" s="15">
        <v>0</v>
      </c>
    </row>
    <row r="1111" spans="1:2" s="1" customFormat="1" ht="16.95" customHeight="1">
      <c r="A1111" s="14" t="s">
        <v>1397</v>
      </c>
      <c r="B1111" s="15">
        <v>0</v>
      </c>
    </row>
    <row r="1112" spans="1:2" s="1" customFormat="1" ht="16.95" customHeight="1">
      <c r="A1112" s="14" t="s">
        <v>1398</v>
      </c>
      <c r="B1112" s="15">
        <v>0</v>
      </c>
    </row>
    <row r="1113" spans="1:2" s="1" customFormat="1" ht="16.95" customHeight="1">
      <c r="A1113" s="14" t="s">
        <v>1399</v>
      </c>
      <c r="B1113" s="15">
        <v>0</v>
      </c>
    </row>
    <row r="1114" spans="1:2" s="1" customFormat="1" ht="16.95" customHeight="1">
      <c r="A1114" s="14" t="s">
        <v>1400</v>
      </c>
      <c r="B1114" s="15">
        <v>0</v>
      </c>
    </row>
    <row r="1115" spans="1:2" s="1" customFormat="1" ht="16.95" customHeight="1">
      <c r="A1115" s="14" t="s">
        <v>1401</v>
      </c>
      <c r="B1115" s="15">
        <v>0</v>
      </c>
    </row>
    <row r="1116" spans="1:2" s="1" customFormat="1" ht="16.95" customHeight="1">
      <c r="A1116" s="14" t="s">
        <v>1402</v>
      </c>
      <c r="B1116" s="15">
        <v>0</v>
      </c>
    </row>
    <row r="1117" spans="1:2" s="1" customFormat="1" ht="16.95" customHeight="1">
      <c r="A1117" s="14" t="s">
        <v>1348</v>
      </c>
      <c r="B1117" s="15">
        <v>0</v>
      </c>
    </row>
    <row r="1118" spans="1:2" s="1" customFormat="1" ht="16.95" customHeight="1">
      <c r="A1118" s="14" t="s">
        <v>1403</v>
      </c>
      <c r="B1118" s="15">
        <v>0</v>
      </c>
    </row>
    <row r="1119" spans="1:2" s="1" customFormat="1" ht="16.95" customHeight="1">
      <c r="A1119" s="14" t="s">
        <v>1404</v>
      </c>
      <c r="B1119" s="15">
        <v>0</v>
      </c>
    </row>
    <row r="1120" spans="1:2" s="1" customFormat="1" ht="16.95" customHeight="1">
      <c r="A1120" s="14" t="s">
        <v>1405</v>
      </c>
      <c r="B1120" s="15">
        <v>293</v>
      </c>
    </row>
    <row r="1121" spans="1:2" s="1" customFormat="1" ht="16.95" customHeight="1">
      <c r="A1121" s="14" t="s">
        <v>548</v>
      </c>
      <c r="B1121" s="15">
        <v>203</v>
      </c>
    </row>
    <row r="1122" spans="1:2" s="1" customFormat="1" ht="16.95" customHeight="1">
      <c r="A1122" s="14" t="s">
        <v>549</v>
      </c>
      <c r="B1122" s="15">
        <v>10</v>
      </c>
    </row>
    <row r="1123" spans="1:2" s="1" customFormat="1" ht="16.95" customHeight="1">
      <c r="A1123" s="14" t="s">
        <v>550</v>
      </c>
      <c r="B1123" s="15">
        <v>0</v>
      </c>
    </row>
    <row r="1124" spans="1:2" s="1" customFormat="1" ht="16.95" customHeight="1">
      <c r="A1124" s="14" t="s">
        <v>1406</v>
      </c>
      <c r="B1124" s="15">
        <v>0</v>
      </c>
    </row>
    <row r="1125" spans="1:2" s="1" customFormat="1" ht="16.95" customHeight="1">
      <c r="A1125" s="14" t="s">
        <v>1407</v>
      </c>
      <c r="B1125" s="15">
        <v>60</v>
      </c>
    </row>
    <row r="1126" spans="1:2" s="1" customFormat="1" ht="16.95" customHeight="1">
      <c r="A1126" s="14" t="s">
        <v>1408</v>
      </c>
      <c r="B1126" s="15">
        <v>0</v>
      </c>
    </row>
    <row r="1127" spans="1:2" s="1" customFormat="1" ht="16.95" customHeight="1">
      <c r="A1127" s="14" t="s">
        <v>1409</v>
      </c>
      <c r="B1127" s="15">
        <v>0</v>
      </c>
    </row>
    <row r="1128" spans="1:2" s="1" customFormat="1" ht="16.95" customHeight="1">
      <c r="A1128" s="14" t="s">
        <v>1410</v>
      </c>
      <c r="B1128" s="15">
        <v>20</v>
      </c>
    </row>
    <row r="1129" spans="1:2" s="1" customFormat="1" ht="16.95" customHeight="1">
      <c r="A1129" s="14" t="s">
        <v>1411</v>
      </c>
      <c r="B1129" s="15">
        <v>0</v>
      </c>
    </row>
    <row r="1130" spans="1:2" s="1" customFormat="1" ht="16.95" customHeight="1">
      <c r="A1130" s="14" t="s">
        <v>548</v>
      </c>
      <c r="B1130" s="15">
        <v>0</v>
      </c>
    </row>
    <row r="1131" spans="1:2" s="1" customFormat="1" ht="16.95" customHeight="1">
      <c r="A1131" s="14" t="s">
        <v>549</v>
      </c>
      <c r="B1131" s="15">
        <v>0</v>
      </c>
    </row>
    <row r="1132" spans="1:2" s="1" customFormat="1" ht="16.95" customHeight="1">
      <c r="A1132" s="14" t="s">
        <v>550</v>
      </c>
      <c r="B1132" s="15">
        <v>0</v>
      </c>
    </row>
    <row r="1133" spans="1:2" s="1" customFormat="1" ht="16.95" customHeight="1">
      <c r="A1133" s="14" t="s">
        <v>1412</v>
      </c>
      <c r="B1133" s="15">
        <v>0</v>
      </c>
    </row>
    <row r="1134" spans="1:2" s="1" customFormat="1" ht="16.95" customHeight="1">
      <c r="A1134" s="14" t="s">
        <v>1413</v>
      </c>
      <c r="B1134" s="15">
        <v>0</v>
      </c>
    </row>
    <row r="1135" spans="1:2" s="1" customFormat="1" ht="16.95" customHeight="1">
      <c r="A1135" s="14" t="s">
        <v>1414</v>
      </c>
      <c r="B1135" s="15">
        <v>0</v>
      </c>
    </row>
    <row r="1136" spans="1:2" s="1" customFormat="1" ht="17.25" customHeight="1">
      <c r="A1136" s="14" t="s">
        <v>1415</v>
      </c>
      <c r="B1136" s="15">
        <v>10335</v>
      </c>
    </row>
    <row r="1137" spans="1:2" s="1" customFormat="1" ht="16.95" customHeight="1">
      <c r="A1137" s="14" t="s">
        <v>548</v>
      </c>
      <c r="B1137" s="15">
        <v>55</v>
      </c>
    </row>
    <row r="1138" spans="1:2" s="1" customFormat="1" ht="16.95" customHeight="1">
      <c r="A1138" s="14" t="s">
        <v>549</v>
      </c>
      <c r="B1138" s="15">
        <v>110</v>
      </c>
    </row>
    <row r="1139" spans="1:2" s="1" customFormat="1" ht="16.95" customHeight="1">
      <c r="A1139" s="14" t="s">
        <v>550</v>
      </c>
      <c r="B1139" s="15">
        <v>0</v>
      </c>
    </row>
    <row r="1140" spans="1:2" s="1" customFormat="1" ht="16.95" customHeight="1">
      <c r="A1140" s="14" t="s">
        <v>1416</v>
      </c>
      <c r="B1140" s="15">
        <v>0</v>
      </c>
    </row>
    <row r="1141" spans="1:2" s="1" customFormat="1" ht="16.95" customHeight="1">
      <c r="A1141" s="14" t="s">
        <v>1417</v>
      </c>
      <c r="B1141" s="15">
        <v>8855</v>
      </c>
    </row>
    <row r="1142" spans="1:2" s="1" customFormat="1" ht="16.95" customHeight="1">
      <c r="A1142" s="14" t="s">
        <v>1418</v>
      </c>
      <c r="B1142" s="15">
        <v>1315</v>
      </c>
    </row>
    <row r="1143" spans="1:2" s="1" customFormat="1" ht="16.95" customHeight="1">
      <c r="A1143" s="14" t="s">
        <v>1419</v>
      </c>
      <c r="B1143" s="15">
        <v>300</v>
      </c>
    </row>
    <row r="1144" spans="1:2" s="1" customFormat="1" ht="16.95" customHeight="1">
      <c r="A1144" s="14" t="s">
        <v>1420</v>
      </c>
      <c r="B1144" s="15">
        <v>0</v>
      </c>
    </row>
    <row r="1145" spans="1:2" s="1" customFormat="1" ht="16.95" customHeight="1">
      <c r="A1145" s="14" t="s">
        <v>1421</v>
      </c>
      <c r="B1145" s="15">
        <v>300</v>
      </c>
    </row>
    <row r="1146" spans="1:2" s="1" customFormat="1" ht="16.95" customHeight="1">
      <c r="A1146" s="14" t="s">
        <v>1422</v>
      </c>
      <c r="B1146" s="15">
        <v>0</v>
      </c>
    </row>
    <row r="1147" spans="1:2" s="1" customFormat="1" ht="16.95" customHeight="1">
      <c r="A1147" s="14" t="s">
        <v>1423</v>
      </c>
      <c r="B1147" s="15">
        <v>0</v>
      </c>
    </row>
    <row r="1148" spans="1:2" s="1" customFormat="1" ht="16.95" customHeight="1">
      <c r="A1148" s="14" t="s">
        <v>1424</v>
      </c>
      <c r="B1148" s="15">
        <v>0</v>
      </c>
    </row>
    <row r="1149" spans="1:2" s="1" customFormat="1" ht="16.95" customHeight="1">
      <c r="A1149" s="14" t="s">
        <v>1425</v>
      </c>
      <c r="B1149" s="15">
        <v>0</v>
      </c>
    </row>
    <row r="1150" spans="1:2" s="1" customFormat="1" ht="16.95" customHeight="1">
      <c r="A1150" s="14" t="s">
        <v>1426</v>
      </c>
      <c r="B1150" s="15">
        <v>3607</v>
      </c>
    </row>
    <row r="1151" spans="1:2" s="1" customFormat="1" ht="16.95" customHeight="1">
      <c r="A1151" s="14" t="s">
        <v>1427</v>
      </c>
      <c r="B1151" s="15">
        <v>1815</v>
      </c>
    </row>
    <row r="1152" spans="1:2" s="1" customFormat="1" ht="16.95" customHeight="1">
      <c r="A1152" s="14" t="s">
        <v>548</v>
      </c>
      <c r="B1152" s="15">
        <v>97</v>
      </c>
    </row>
    <row r="1153" spans="1:2" s="1" customFormat="1" ht="16.95" customHeight="1">
      <c r="A1153" s="14" t="s">
        <v>549</v>
      </c>
      <c r="B1153" s="15">
        <v>171</v>
      </c>
    </row>
    <row r="1154" spans="1:2" s="1" customFormat="1" ht="16.95" customHeight="1">
      <c r="A1154" s="14" t="s">
        <v>550</v>
      </c>
      <c r="B1154" s="15">
        <v>0</v>
      </c>
    </row>
    <row r="1155" spans="1:2" s="1" customFormat="1" ht="16.95" customHeight="1">
      <c r="A1155" s="14" t="s">
        <v>1428</v>
      </c>
      <c r="B1155" s="15">
        <v>0</v>
      </c>
    </row>
    <row r="1156" spans="1:2" s="1" customFormat="1" ht="16.95" customHeight="1">
      <c r="A1156" s="14" t="s">
        <v>1429</v>
      </c>
      <c r="B1156" s="15">
        <v>0</v>
      </c>
    </row>
    <row r="1157" spans="1:2" s="1" customFormat="1" ht="16.95" customHeight="1">
      <c r="A1157" s="14" t="s">
        <v>1430</v>
      </c>
      <c r="B1157" s="15">
        <v>0</v>
      </c>
    </row>
    <row r="1158" spans="1:2" s="1" customFormat="1" ht="16.95" customHeight="1">
      <c r="A1158" s="14" t="s">
        <v>1431</v>
      </c>
      <c r="B1158" s="15">
        <v>0</v>
      </c>
    </row>
    <row r="1159" spans="1:2" s="1" customFormat="1" ht="16.95" customHeight="1">
      <c r="A1159" s="14" t="s">
        <v>557</v>
      </c>
      <c r="B1159" s="15">
        <v>6</v>
      </c>
    </row>
    <row r="1160" spans="1:2" s="1" customFormat="1" ht="16.95" customHeight="1">
      <c r="A1160" s="14" t="s">
        <v>1432</v>
      </c>
      <c r="B1160" s="15">
        <v>1541</v>
      </c>
    </row>
    <row r="1161" spans="1:2" s="1" customFormat="1" ht="16.95" customHeight="1">
      <c r="A1161" s="14" t="s">
        <v>1433</v>
      </c>
      <c r="B1161" s="15">
        <v>1719</v>
      </c>
    </row>
    <row r="1162" spans="1:2" s="1" customFormat="1" ht="16.95" customHeight="1">
      <c r="A1162" s="14" t="s">
        <v>548</v>
      </c>
      <c r="B1162" s="15">
        <v>96</v>
      </c>
    </row>
    <row r="1163" spans="1:2" s="1" customFormat="1" ht="16.95" customHeight="1">
      <c r="A1163" s="14" t="s">
        <v>549</v>
      </c>
      <c r="B1163" s="15">
        <v>330</v>
      </c>
    </row>
    <row r="1164" spans="1:2" s="1" customFormat="1" ht="16.95" customHeight="1">
      <c r="A1164" s="14" t="s">
        <v>550</v>
      </c>
      <c r="B1164" s="15">
        <v>0</v>
      </c>
    </row>
    <row r="1165" spans="1:2" s="1" customFormat="1" ht="16.95" customHeight="1">
      <c r="A1165" s="14" t="s">
        <v>1434</v>
      </c>
      <c r="B1165" s="15">
        <v>1293</v>
      </c>
    </row>
    <row r="1166" spans="1:2" s="1" customFormat="1" ht="16.95" customHeight="1">
      <c r="A1166" s="14" t="s">
        <v>1435</v>
      </c>
      <c r="B1166" s="15">
        <v>0</v>
      </c>
    </row>
    <row r="1167" spans="1:2" s="1" customFormat="1" ht="16.95" customHeight="1">
      <c r="A1167" s="14" t="s">
        <v>1436</v>
      </c>
      <c r="B1167" s="15">
        <v>0</v>
      </c>
    </row>
    <row r="1168" spans="1:2" s="1" customFormat="1" ht="16.95" customHeight="1">
      <c r="A1168" s="14" t="s">
        <v>1437</v>
      </c>
      <c r="B1168" s="15">
        <v>6</v>
      </c>
    </row>
    <row r="1169" spans="1:2" s="1" customFormat="1" ht="16.95" customHeight="1">
      <c r="A1169" s="14" t="s">
        <v>548</v>
      </c>
      <c r="B1169" s="15">
        <v>0</v>
      </c>
    </row>
    <row r="1170" spans="1:2" s="1" customFormat="1" ht="16.95" customHeight="1">
      <c r="A1170" s="14" t="s">
        <v>549</v>
      </c>
      <c r="B1170" s="15">
        <v>0</v>
      </c>
    </row>
    <row r="1171" spans="1:2" s="1" customFormat="1" ht="16.95" customHeight="1">
      <c r="A1171" s="14" t="s">
        <v>550</v>
      </c>
      <c r="B1171" s="15">
        <v>0</v>
      </c>
    </row>
    <row r="1172" spans="1:2" s="1" customFormat="1" ht="16.95" customHeight="1">
      <c r="A1172" s="14" t="s">
        <v>1438</v>
      </c>
      <c r="B1172" s="15">
        <v>0</v>
      </c>
    </row>
    <row r="1173" spans="1:2" s="1" customFormat="1" ht="16.95" customHeight="1">
      <c r="A1173" s="14" t="s">
        <v>1439</v>
      </c>
      <c r="B1173" s="15">
        <v>6</v>
      </c>
    </row>
    <row r="1174" spans="1:2" s="1" customFormat="1" ht="16.95" customHeight="1">
      <c r="A1174" s="14" t="s">
        <v>1440</v>
      </c>
      <c r="B1174" s="15">
        <v>67</v>
      </c>
    </row>
    <row r="1175" spans="1:2" s="1" customFormat="1" ht="16.95" customHeight="1">
      <c r="A1175" s="14" t="s">
        <v>1441</v>
      </c>
      <c r="B1175" s="15">
        <v>0</v>
      </c>
    </row>
    <row r="1176" spans="1:2" s="1" customFormat="1" ht="16.95" customHeight="1">
      <c r="A1176" s="14" t="s">
        <v>1442</v>
      </c>
      <c r="B1176" s="15">
        <v>67</v>
      </c>
    </row>
    <row r="1177" spans="1:2" s="1" customFormat="1" ht="16.95" customHeight="1">
      <c r="A1177" s="14" t="s">
        <v>1443</v>
      </c>
      <c r="B1177" s="15">
        <v>0</v>
      </c>
    </row>
    <row r="1178" spans="1:2" s="1" customFormat="1" ht="16.95" customHeight="1">
      <c r="A1178" s="14" t="s">
        <v>1444</v>
      </c>
      <c r="B1178" s="15">
        <v>0</v>
      </c>
    </row>
    <row r="1179" spans="1:2" s="1" customFormat="1" ht="16.95" customHeight="1">
      <c r="A1179" s="14" t="s">
        <v>548</v>
      </c>
      <c r="B1179" s="15">
        <v>0</v>
      </c>
    </row>
    <row r="1180" spans="1:2" s="1" customFormat="1" ht="16.95" customHeight="1">
      <c r="A1180" s="14" t="s">
        <v>549</v>
      </c>
      <c r="B1180" s="15">
        <v>0</v>
      </c>
    </row>
    <row r="1181" spans="1:2" s="1" customFormat="1" ht="16.95" customHeight="1">
      <c r="A1181" s="14" t="s">
        <v>550</v>
      </c>
      <c r="B1181" s="15">
        <v>0</v>
      </c>
    </row>
    <row r="1182" spans="1:2" s="1" customFormat="1" ht="16.95" customHeight="1">
      <c r="A1182" s="14" t="s">
        <v>1445</v>
      </c>
      <c r="B1182" s="15">
        <v>0</v>
      </c>
    </row>
    <row r="1183" spans="1:2" s="1" customFormat="1" ht="16.95" customHeight="1">
      <c r="A1183" s="14" t="s">
        <v>557</v>
      </c>
      <c r="B1183" s="15">
        <v>0</v>
      </c>
    </row>
    <row r="1184" spans="1:2" s="1" customFormat="1" ht="16.95" customHeight="1">
      <c r="A1184" s="14" t="s">
        <v>1446</v>
      </c>
      <c r="B1184" s="15">
        <v>0</v>
      </c>
    </row>
    <row r="1185" spans="1:2" s="1" customFormat="1" ht="16.95" customHeight="1">
      <c r="A1185" s="14" t="s">
        <v>1447</v>
      </c>
      <c r="B1185" s="15">
        <v>0</v>
      </c>
    </row>
    <row r="1186" spans="1:2" s="1" customFormat="1" ht="16.95" customHeight="1">
      <c r="A1186" s="14" t="s">
        <v>1448</v>
      </c>
      <c r="B1186" s="15">
        <v>0</v>
      </c>
    </row>
    <row r="1187" spans="1:2" s="1" customFormat="1" ht="16.95" customHeight="1">
      <c r="A1187" s="14" t="s">
        <v>1449</v>
      </c>
      <c r="B1187" s="15">
        <v>0</v>
      </c>
    </row>
    <row r="1188" spans="1:2" s="1" customFormat="1" ht="16.95" customHeight="1">
      <c r="A1188" s="14" t="s">
        <v>1450</v>
      </c>
      <c r="B1188" s="15">
        <v>0</v>
      </c>
    </row>
    <row r="1189" spans="1:2" s="1" customFormat="1" ht="16.95" customHeight="1">
      <c r="A1189" s="14" t="s">
        <v>1451</v>
      </c>
      <c r="B1189" s="15">
        <v>0</v>
      </c>
    </row>
    <row r="1190" spans="1:2" s="1" customFormat="1" ht="16.95" customHeight="1">
      <c r="A1190" s="14" t="s">
        <v>1452</v>
      </c>
      <c r="B1190" s="15">
        <v>0</v>
      </c>
    </row>
    <row r="1191" spans="1:2" s="1" customFormat="1" ht="16.95" customHeight="1">
      <c r="A1191" s="14" t="s">
        <v>1453</v>
      </c>
      <c r="B1191" s="15">
        <v>0</v>
      </c>
    </row>
    <row r="1192" spans="1:2" s="1" customFormat="1" ht="16.95" customHeight="1">
      <c r="A1192" s="14" t="s">
        <v>1454</v>
      </c>
      <c r="B1192" s="15">
        <v>0</v>
      </c>
    </row>
    <row r="1193" spans="1:2" s="1" customFormat="1" ht="16.95" customHeight="1">
      <c r="A1193" s="14" t="s">
        <v>1455</v>
      </c>
      <c r="B1193" s="15">
        <v>0</v>
      </c>
    </row>
    <row r="1194" spans="1:2" s="1" customFormat="1" ht="16.95" customHeight="1">
      <c r="A1194" s="14" t="s">
        <v>1456</v>
      </c>
      <c r="B1194" s="15">
        <v>0</v>
      </c>
    </row>
    <row r="1195" spans="1:2" s="1" customFormat="1" ht="16.95" customHeight="1">
      <c r="A1195" s="14" t="s">
        <v>1457</v>
      </c>
      <c r="B1195" s="15">
        <v>0</v>
      </c>
    </row>
    <row r="1196" spans="1:2" s="1" customFormat="1" ht="16.95" customHeight="1">
      <c r="A1196" s="14" t="s">
        <v>1458</v>
      </c>
      <c r="B1196" s="15">
        <v>0</v>
      </c>
    </row>
    <row r="1197" spans="1:2" s="1" customFormat="1" ht="16.95" customHeight="1">
      <c r="A1197" s="14" t="s">
        <v>1459</v>
      </c>
      <c r="B1197" s="15">
        <v>0</v>
      </c>
    </row>
    <row r="1198" spans="1:2" s="1" customFormat="1" ht="16.95" customHeight="1">
      <c r="A1198" s="14" t="s">
        <v>1460</v>
      </c>
      <c r="B1198" s="15">
        <v>0</v>
      </c>
    </row>
    <row r="1199" spans="1:2" s="1" customFormat="1" ht="16.95" customHeight="1">
      <c r="A1199" s="14" t="s">
        <v>1461</v>
      </c>
      <c r="B1199" s="15">
        <v>0</v>
      </c>
    </row>
    <row r="1200" spans="1:2" s="1" customFormat="1" ht="16.95" customHeight="1">
      <c r="A1200" s="14" t="s">
        <v>1462</v>
      </c>
      <c r="B1200" s="15">
        <v>0</v>
      </c>
    </row>
    <row r="1201" spans="1:2" s="1" customFormat="1" ht="16.95" customHeight="1">
      <c r="A1201" s="14" t="s">
        <v>1463</v>
      </c>
      <c r="B1201" s="15">
        <v>0</v>
      </c>
    </row>
    <row r="1202" spans="1:2" s="1" customFormat="1" ht="16.95" customHeight="1">
      <c r="A1202" s="14" t="s">
        <v>1464</v>
      </c>
      <c r="B1202" s="15">
        <v>0</v>
      </c>
    </row>
    <row r="1203" spans="1:2" s="1" customFormat="1" ht="16.95" customHeight="1">
      <c r="A1203" s="14" t="s">
        <v>1465</v>
      </c>
      <c r="B1203" s="15">
        <v>0</v>
      </c>
    </row>
    <row r="1204" spans="1:2" s="1" customFormat="1" ht="16.95" customHeight="1">
      <c r="A1204" s="14" t="s">
        <v>1466</v>
      </c>
      <c r="B1204" s="15">
        <v>0</v>
      </c>
    </row>
    <row r="1205" spans="1:2" s="1" customFormat="1" ht="16.95" customHeight="1">
      <c r="A1205" s="14" t="s">
        <v>1467</v>
      </c>
      <c r="B1205" s="15">
        <v>0</v>
      </c>
    </row>
    <row r="1206" spans="1:2" s="1" customFormat="1" ht="16.95" customHeight="1">
      <c r="A1206" s="14" t="s">
        <v>1468</v>
      </c>
      <c r="B1206" s="15">
        <v>0</v>
      </c>
    </row>
    <row r="1207" spans="1:2" s="1" customFormat="1" ht="16.95" customHeight="1">
      <c r="A1207" s="14" t="s">
        <v>1469</v>
      </c>
      <c r="B1207" s="15">
        <v>0</v>
      </c>
    </row>
    <row r="1208" spans="1:2" s="1" customFormat="1" ht="16.95" customHeight="1">
      <c r="A1208" s="14" t="s">
        <v>1470</v>
      </c>
      <c r="B1208" s="15">
        <v>0</v>
      </c>
    </row>
    <row r="1209" spans="1:2" s="1" customFormat="1" ht="16.95" customHeight="1">
      <c r="A1209" s="14" t="s">
        <v>1471</v>
      </c>
      <c r="B1209" s="15">
        <v>0</v>
      </c>
    </row>
    <row r="1210" spans="1:2" s="1" customFormat="1" ht="16.95" customHeight="1">
      <c r="A1210" s="14" t="s">
        <v>1472</v>
      </c>
      <c r="B1210" s="15">
        <v>0</v>
      </c>
    </row>
    <row r="1211" spans="1:2" s="1" customFormat="1" ht="16.95" customHeight="1">
      <c r="A1211" s="14" t="s">
        <v>1473</v>
      </c>
      <c r="B1211" s="15">
        <v>0</v>
      </c>
    </row>
    <row r="1212" spans="1:2" s="1" customFormat="1" ht="16.95" customHeight="1">
      <c r="A1212" s="14" t="s">
        <v>1213</v>
      </c>
      <c r="B1212" s="15">
        <v>0</v>
      </c>
    </row>
    <row r="1213" spans="1:2" s="1" customFormat="1" ht="16.95" customHeight="1">
      <c r="A1213" s="14" t="s">
        <v>1474</v>
      </c>
      <c r="B1213" s="15">
        <v>0</v>
      </c>
    </row>
    <row r="1214" spans="1:2" s="1" customFormat="1" ht="16.95" customHeight="1">
      <c r="A1214" s="14" t="s">
        <v>1475</v>
      </c>
      <c r="B1214" s="15">
        <v>0</v>
      </c>
    </row>
    <row r="1215" spans="1:2" s="1" customFormat="1" ht="16.95" customHeight="1">
      <c r="A1215" s="14" t="s">
        <v>1476</v>
      </c>
      <c r="B1215" s="15">
        <v>0</v>
      </c>
    </row>
    <row r="1216" spans="1:2" s="1" customFormat="1" ht="16.95" customHeight="1">
      <c r="A1216" s="14" t="s">
        <v>1477</v>
      </c>
      <c r="B1216" s="15">
        <v>2240</v>
      </c>
    </row>
    <row r="1217" spans="1:2" s="1" customFormat="1" ht="16.95" customHeight="1">
      <c r="A1217" s="14" t="s">
        <v>1478</v>
      </c>
      <c r="B1217" s="15">
        <v>2109</v>
      </c>
    </row>
    <row r="1218" spans="1:2" s="1" customFormat="1" ht="16.95" customHeight="1">
      <c r="A1218" s="14" t="s">
        <v>548</v>
      </c>
      <c r="B1218" s="15">
        <v>205</v>
      </c>
    </row>
    <row r="1219" spans="1:2" s="1" customFormat="1" ht="16.95" customHeight="1">
      <c r="A1219" s="14" t="s">
        <v>549</v>
      </c>
      <c r="B1219" s="15">
        <v>239</v>
      </c>
    </row>
    <row r="1220" spans="1:2" s="1" customFormat="1" ht="16.95" customHeight="1">
      <c r="A1220" s="14" t="s">
        <v>550</v>
      </c>
      <c r="B1220" s="15">
        <v>0</v>
      </c>
    </row>
    <row r="1221" spans="1:2" s="1" customFormat="1" ht="16.95" customHeight="1">
      <c r="A1221" s="14" t="s">
        <v>1479</v>
      </c>
      <c r="B1221" s="15">
        <v>320</v>
      </c>
    </row>
    <row r="1222" spans="1:2" s="1" customFormat="1" ht="16.95" customHeight="1">
      <c r="A1222" s="14" t="s">
        <v>1480</v>
      </c>
      <c r="B1222" s="15">
        <v>12</v>
      </c>
    </row>
    <row r="1223" spans="1:2" s="1" customFormat="1" ht="16.95" customHeight="1">
      <c r="A1223" s="14" t="s">
        <v>1481</v>
      </c>
      <c r="B1223" s="15">
        <v>41</v>
      </c>
    </row>
    <row r="1224" spans="1:2" s="1" customFormat="1" ht="16.95" customHeight="1">
      <c r="A1224" s="14" t="s">
        <v>1482</v>
      </c>
      <c r="B1224" s="15">
        <v>0</v>
      </c>
    </row>
    <row r="1225" spans="1:2" s="1" customFormat="1" ht="16.95" customHeight="1">
      <c r="A1225" s="14" t="s">
        <v>1483</v>
      </c>
      <c r="B1225" s="15">
        <v>0</v>
      </c>
    </row>
    <row r="1226" spans="1:2" s="1" customFormat="1" ht="16.95" customHeight="1">
      <c r="A1226" s="14" t="s">
        <v>1484</v>
      </c>
      <c r="B1226" s="15">
        <v>0</v>
      </c>
    </row>
    <row r="1227" spans="1:2" s="1" customFormat="1" ht="16.95" customHeight="1">
      <c r="A1227" s="14" t="s">
        <v>1485</v>
      </c>
      <c r="B1227" s="15">
        <v>718</v>
      </c>
    </row>
    <row r="1228" spans="1:2" s="1" customFormat="1" ht="16.95" customHeight="1">
      <c r="A1228" s="14" t="s">
        <v>1486</v>
      </c>
      <c r="B1228" s="15">
        <v>80</v>
      </c>
    </row>
    <row r="1229" spans="1:2" s="1" customFormat="1" ht="16.95" customHeight="1">
      <c r="A1229" s="14" t="s">
        <v>1487</v>
      </c>
      <c r="B1229" s="15">
        <v>0</v>
      </c>
    </row>
    <row r="1230" spans="1:2" s="1" customFormat="1" ht="16.95" customHeight="1">
      <c r="A1230" s="14" t="s">
        <v>1928</v>
      </c>
      <c r="B1230" s="15">
        <v>0</v>
      </c>
    </row>
    <row r="1231" spans="1:2" s="1" customFormat="1" ht="16.95" customHeight="1">
      <c r="A1231" s="14" t="s">
        <v>1488</v>
      </c>
      <c r="B1231" s="15">
        <v>0</v>
      </c>
    </row>
    <row r="1232" spans="1:2" s="1" customFormat="1" ht="16.95" customHeight="1">
      <c r="A1232" s="14" t="s">
        <v>1489</v>
      </c>
      <c r="B1232" s="15">
        <v>0</v>
      </c>
    </row>
    <row r="1233" spans="1:2" s="1" customFormat="1" ht="16.95" customHeight="1">
      <c r="A1233" s="14" t="s">
        <v>1490</v>
      </c>
      <c r="B1233" s="15">
        <v>0</v>
      </c>
    </row>
    <row r="1234" spans="1:2" s="1" customFormat="1" ht="16.95" customHeight="1">
      <c r="A1234" s="14" t="s">
        <v>1491</v>
      </c>
      <c r="B1234" s="15">
        <v>0</v>
      </c>
    </row>
    <row r="1235" spans="1:2" s="1" customFormat="1" ht="16.95" customHeight="1">
      <c r="A1235" s="14" t="s">
        <v>557</v>
      </c>
      <c r="B1235" s="15">
        <v>494</v>
      </c>
    </row>
    <row r="1236" spans="1:2" s="1" customFormat="1" ht="16.95" customHeight="1">
      <c r="A1236" s="14" t="s">
        <v>1492</v>
      </c>
      <c r="B1236" s="15">
        <v>0</v>
      </c>
    </row>
    <row r="1237" spans="1:2" s="1" customFormat="1" ht="16.95" customHeight="1">
      <c r="A1237" s="14" t="s">
        <v>1493</v>
      </c>
      <c r="B1237" s="15">
        <v>0</v>
      </c>
    </row>
    <row r="1238" spans="1:2" s="1" customFormat="1" ht="16.95" customHeight="1">
      <c r="A1238" s="14" t="s">
        <v>548</v>
      </c>
      <c r="B1238" s="15">
        <v>0</v>
      </c>
    </row>
    <row r="1239" spans="1:2" s="1" customFormat="1" ht="16.95" customHeight="1">
      <c r="A1239" s="14" t="s">
        <v>549</v>
      </c>
      <c r="B1239" s="15">
        <v>0</v>
      </c>
    </row>
    <row r="1240" spans="1:2" s="1" customFormat="1" ht="16.95" customHeight="1">
      <c r="A1240" s="14" t="s">
        <v>550</v>
      </c>
      <c r="B1240" s="15">
        <v>0</v>
      </c>
    </row>
    <row r="1241" spans="1:2" s="1" customFormat="1" ht="16.95" customHeight="1">
      <c r="A1241" s="14" t="s">
        <v>1494</v>
      </c>
      <c r="B1241" s="15">
        <v>0</v>
      </c>
    </row>
    <row r="1242" spans="1:2" s="1" customFormat="1" ht="16.95" customHeight="1">
      <c r="A1242" s="14" t="s">
        <v>1495</v>
      </c>
      <c r="B1242" s="15">
        <v>0</v>
      </c>
    </row>
    <row r="1243" spans="1:2" s="1" customFormat="1" ht="16.95" customHeight="1">
      <c r="A1243" s="14" t="s">
        <v>1496</v>
      </c>
      <c r="B1243" s="15">
        <v>0</v>
      </c>
    </row>
    <row r="1244" spans="1:2" s="1" customFormat="1" ht="16.95" customHeight="1">
      <c r="A1244" s="14" t="s">
        <v>1497</v>
      </c>
      <c r="B1244" s="15">
        <v>0</v>
      </c>
    </row>
    <row r="1245" spans="1:2" s="1" customFormat="1" ht="16.95" customHeight="1">
      <c r="A1245" s="14" t="s">
        <v>1498</v>
      </c>
      <c r="B1245" s="15">
        <v>0</v>
      </c>
    </row>
    <row r="1246" spans="1:2" s="1" customFormat="1" ht="16.95" customHeight="1">
      <c r="A1246" s="14" t="s">
        <v>1499</v>
      </c>
      <c r="B1246" s="15">
        <v>0</v>
      </c>
    </row>
    <row r="1247" spans="1:2" s="1" customFormat="1" ht="16.95" customHeight="1">
      <c r="A1247" s="14" t="s">
        <v>1500</v>
      </c>
      <c r="B1247" s="15">
        <v>0</v>
      </c>
    </row>
    <row r="1248" spans="1:2" s="1" customFormat="1" ht="16.95" customHeight="1">
      <c r="A1248" s="14" t="s">
        <v>1501</v>
      </c>
      <c r="B1248" s="15">
        <v>0</v>
      </c>
    </row>
    <row r="1249" spans="1:2" s="1" customFormat="1" ht="16.95" customHeight="1">
      <c r="A1249" s="14" t="s">
        <v>1502</v>
      </c>
      <c r="B1249" s="15">
        <v>0</v>
      </c>
    </row>
    <row r="1250" spans="1:2" s="1" customFormat="1" ht="16.95" customHeight="1">
      <c r="A1250" s="14" t="s">
        <v>1503</v>
      </c>
      <c r="B1250" s="15">
        <v>0</v>
      </c>
    </row>
    <row r="1251" spans="1:2" s="1" customFormat="1" ht="16.95" customHeight="1">
      <c r="A1251" s="14" t="s">
        <v>1504</v>
      </c>
      <c r="B1251" s="15">
        <v>0</v>
      </c>
    </row>
    <row r="1252" spans="1:2" s="1" customFormat="1" ht="16.95" customHeight="1">
      <c r="A1252" s="14" t="s">
        <v>1505</v>
      </c>
      <c r="B1252" s="15">
        <v>0</v>
      </c>
    </row>
    <row r="1253" spans="1:2" s="1" customFormat="1" ht="16.95" customHeight="1">
      <c r="A1253" s="14" t="s">
        <v>1506</v>
      </c>
      <c r="B1253" s="15">
        <v>0</v>
      </c>
    </row>
    <row r="1254" spans="1:2" s="1" customFormat="1" ht="16.95" customHeight="1">
      <c r="A1254" s="14" t="s">
        <v>557</v>
      </c>
      <c r="B1254" s="15">
        <v>0</v>
      </c>
    </row>
    <row r="1255" spans="1:2" s="1" customFormat="1" ht="16.95" customHeight="1">
      <c r="A1255" s="14" t="s">
        <v>1507</v>
      </c>
      <c r="B1255" s="15">
        <v>0</v>
      </c>
    </row>
    <row r="1256" spans="1:2" s="1" customFormat="1" ht="16.95" customHeight="1">
      <c r="A1256" s="14" t="s">
        <v>1508</v>
      </c>
      <c r="B1256" s="15">
        <v>0</v>
      </c>
    </row>
    <row r="1257" spans="1:2" s="1" customFormat="1" ht="16.95" customHeight="1">
      <c r="A1257" s="14" t="s">
        <v>548</v>
      </c>
      <c r="B1257" s="15">
        <v>0</v>
      </c>
    </row>
    <row r="1258" spans="1:2" s="1" customFormat="1" ht="16.95" customHeight="1">
      <c r="A1258" s="14" t="s">
        <v>549</v>
      </c>
      <c r="B1258" s="15">
        <v>0</v>
      </c>
    </row>
    <row r="1259" spans="1:2" s="1" customFormat="1" ht="16.95" customHeight="1">
      <c r="A1259" s="14" t="s">
        <v>550</v>
      </c>
      <c r="B1259" s="15">
        <v>0</v>
      </c>
    </row>
    <row r="1260" spans="1:2" s="1" customFormat="1" ht="16.95" customHeight="1">
      <c r="A1260" s="14" t="s">
        <v>1509</v>
      </c>
      <c r="B1260" s="15">
        <v>0</v>
      </c>
    </row>
    <row r="1261" spans="1:2" s="1" customFormat="1" ht="16.95" customHeight="1">
      <c r="A1261" s="14" t="s">
        <v>1510</v>
      </c>
      <c r="B1261" s="15">
        <v>0</v>
      </c>
    </row>
    <row r="1262" spans="1:2" s="1" customFormat="1" ht="16.95" customHeight="1">
      <c r="A1262" s="14" t="s">
        <v>1511</v>
      </c>
      <c r="B1262" s="15">
        <v>0</v>
      </c>
    </row>
    <row r="1263" spans="1:2" s="1" customFormat="1" ht="16.95" customHeight="1">
      <c r="A1263" s="14" t="s">
        <v>557</v>
      </c>
      <c r="B1263" s="15">
        <v>0</v>
      </c>
    </row>
    <row r="1264" spans="1:2" s="1" customFormat="1" ht="16.95" customHeight="1">
      <c r="A1264" s="14" t="s">
        <v>1512</v>
      </c>
      <c r="B1264" s="15">
        <v>0</v>
      </c>
    </row>
    <row r="1265" spans="1:2" s="1" customFormat="1" ht="16.95" customHeight="1">
      <c r="A1265" s="14" t="s">
        <v>1513</v>
      </c>
      <c r="B1265" s="15">
        <v>0</v>
      </c>
    </row>
    <row r="1266" spans="1:2" s="1" customFormat="1" ht="16.95" customHeight="1">
      <c r="A1266" s="14" t="s">
        <v>548</v>
      </c>
      <c r="B1266" s="15">
        <v>0</v>
      </c>
    </row>
    <row r="1267" spans="1:2" s="1" customFormat="1" ht="16.95" customHeight="1">
      <c r="A1267" s="14" t="s">
        <v>549</v>
      </c>
      <c r="B1267" s="15">
        <v>0</v>
      </c>
    </row>
    <row r="1268" spans="1:2" s="1" customFormat="1" ht="16.95" customHeight="1">
      <c r="A1268" s="14" t="s">
        <v>550</v>
      </c>
      <c r="B1268" s="15">
        <v>0</v>
      </c>
    </row>
    <row r="1269" spans="1:2" s="1" customFormat="1" ht="16.95" customHeight="1">
      <c r="A1269" s="14" t="s">
        <v>1514</v>
      </c>
      <c r="B1269" s="15">
        <v>0</v>
      </c>
    </row>
    <row r="1270" spans="1:2" s="1" customFormat="1" ht="16.95" customHeight="1">
      <c r="A1270" s="14" t="s">
        <v>1515</v>
      </c>
      <c r="B1270" s="15">
        <v>0</v>
      </c>
    </row>
    <row r="1271" spans="1:2" s="1" customFormat="1" ht="16.95" customHeight="1">
      <c r="A1271" s="14" t="s">
        <v>1516</v>
      </c>
      <c r="B1271" s="15">
        <v>0</v>
      </c>
    </row>
    <row r="1272" spans="1:2" s="1" customFormat="1" ht="16.95" customHeight="1">
      <c r="A1272" s="14" t="s">
        <v>1517</v>
      </c>
      <c r="B1272" s="15">
        <v>0</v>
      </c>
    </row>
    <row r="1273" spans="1:2" s="1" customFormat="1" ht="16.95" customHeight="1">
      <c r="A1273" s="14" t="s">
        <v>1518</v>
      </c>
      <c r="B1273" s="15">
        <v>0</v>
      </c>
    </row>
    <row r="1274" spans="1:2" s="1" customFormat="1" ht="16.95" customHeight="1">
      <c r="A1274" s="14" t="s">
        <v>1519</v>
      </c>
      <c r="B1274" s="15">
        <v>0</v>
      </c>
    </row>
    <row r="1275" spans="1:2" s="1" customFormat="1" ht="16.95" customHeight="1">
      <c r="A1275" s="14" t="s">
        <v>1520</v>
      </c>
      <c r="B1275" s="15">
        <v>0</v>
      </c>
    </row>
    <row r="1276" spans="1:2" s="1" customFormat="1" ht="16.95" customHeight="1">
      <c r="A1276" s="14" t="s">
        <v>1521</v>
      </c>
      <c r="B1276" s="15">
        <v>0</v>
      </c>
    </row>
    <row r="1277" spans="1:2" s="1" customFormat="1" ht="16.95" customHeight="1">
      <c r="A1277" s="14" t="s">
        <v>1522</v>
      </c>
      <c r="B1277" s="15">
        <v>0</v>
      </c>
    </row>
    <row r="1278" spans="1:2" s="1" customFormat="1" ht="16.95" customHeight="1">
      <c r="A1278" s="14" t="s">
        <v>1523</v>
      </c>
      <c r="B1278" s="15">
        <v>131</v>
      </c>
    </row>
    <row r="1279" spans="1:2" s="1" customFormat="1" ht="16.95" customHeight="1">
      <c r="A1279" s="14" t="s">
        <v>548</v>
      </c>
      <c r="B1279" s="15">
        <v>16</v>
      </c>
    </row>
    <row r="1280" spans="1:2" s="1" customFormat="1" ht="16.95" customHeight="1">
      <c r="A1280" s="14" t="s">
        <v>549</v>
      </c>
      <c r="B1280" s="15">
        <v>0</v>
      </c>
    </row>
    <row r="1281" spans="1:2" s="1" customFormat="1" ht="16.95" customHeight="1">
      <c r="A1281" s="14" t="s">
        <v>550</v>
      </c>
      <c r="B1281" s="15">
        <v>0</v>
      </c>
    </row>
    <row r="1282" spans="1:2" s="1" customFormat="1" ht="16.95" customHeight="1">
      <c r="A1282" s="14" t="s">
        <v>1524</v>
      </c>
      <c r="B1282" s="15">
        <v>0</v>
      </c>
    </row>
    <row r="1283" spans="1:2" s="1" customFormat="1" ht="16.95" customHeight="1">
      <c r="A1283" s="14" t="s">
        <v>1525</v>
      </c>
      <c r="B1283" s="15">
        <v>0</v>
      </c>
    </row>
    <row r="1284" spans="1:2" s="1" customFormat="1" ht="16.95" customHeight="1">
      <c r="A1284" s="14" t="s">
        <v>1526</v>
      </c>
      <c r="B1284" s="15">
        <v>0</v>
      </c>
    </row>
    <row r="1285" spans="1:2" s="1" customFormat="1" ht="16.95" customHeight="1">
      <c r="A1285" s="14" t="s">
        <v>1527</v>
      </c>
      <c r="B1285" s="15">
        <v>0</v>
      </c>
    </row>
    <row r="1286" spans="1:2" s="1" customFormat="1" ht="16.95" customHeight="1">
      <c r="A1286" s="14" t="s">
        <v>1528</v>
      </c>
      <c r="B1286" s="15">
        <v>115</v>
      </c>
    </row>
    <row r="1287" spans="1:2" s="1" customFormat="1" ht="16.95" customHeight="1">
      <c r="A1287" s="14" t="s">
        <v>1529</v>
      </c>
      <c r="B1287" s="15">
        <v>0</v>
      </c>
    </row>
    <row r="1288" spans="1:2" s="1" customFormat="1" ht="16.95" customHeight="1">
      <c r="A1288" s="14" t="s">
        <v>1530</v>
      </c>
      <c r="B1288" s="15">
        <v>0</v>
      </c>
    </row>
    <row r="1289" spans="1:2" s="1" customFormat="1" ht="16.95" customHeight="1">
      <c r="A1289" s="14" t="s">
        <v>1531</v>
      </c>
      <c r="B1289" s="15">
        <v>0</v>
      </c>
    </row>
    <row r="1290" spans="1:2" s="1" customFormat="1" ht="16.95" customHeight="1">
      <c r="A1290" s="14" t="s">
        <v>1532</v>
      </c>
      <c r="B1290" s="15">
        <v>0</v>
      </c>
    </row>
    <row r="1291" spans="1:2" s="1" customFormat="1" ht="16.95" customHeight="1">
      <c r="A1291" s="14" t="s">
        <v>1533</v>
      </c>
      <c r="B1291" s="15">
        <v>0</v>
      </c>
    </row>
    <row r="1292" spans="1:2" s="1" customFormat="1" ht="16.95" customHeight="1">
      <c r="A1292" s="14" t="s">
        <v>1534</v>
      </c>
      <c r="B1292" s="15">
        <v>0</v>
      </c>
    </row>
    <row r="1293" spans="1:2" s="1" customFormat="1" ht="16.95" customHeight="1">
      <c r="A1293" s="14" t="s">
        <v>1535</v>
      </c>
      <c r="B1293" s="15">
        <v>0</v>
      </c>
    </row>
    <row r="1294" spans="1:2" s="1" customFormat="1" ht="16.95" customHeight="1">
      <c r="A1294" s="14" t="s">
        <v>1536</v>
      </c>
      <c r="B1294" s="15">
        <v>0</v>
      </c>
    </row>
    <row r="1295" spans="1:2" s="1" customFormat="1" ht="16.95" customHeight="1">
      <c r="A1295" s="14" t="s">
        <v>1537</v>
      </c>
      <c r="B1295" s="15">
        <v>5532</v>
      </c>
    </row>
    <row r="1296" spans="1:2" s="1" customFormat="1" ht="16.95" customHeight="1">
      <c r="A1296" s="14" t="s">
        <v>1538</v>
      </c>
      <c r="B1296" s="15">
        <v>4104</v>
      </c>
    </row>
    <row r="1297" spans="1:2" s="1" customFormat="1" ht="16.95" customHeight="1">
      <c r="A1297" s="14" t="s">
        <v>1539</v>
      </c>
      <c r="B1297" s="15">
        <v>0</v>
      </c>
    </row>
    <row r="1298" spans="1:2" s="1" customFormat="1" ht="16.95" customHeight="1">
      <c r="A1298" s="14" t="s">
        <v>1540</v>
      </c>
      <c r="B1298" s="15">
        <v>0</v>
      </c>
    </row>
    <row r="1299" spans="1:2" s="1" customFormat="1" ht="16.95" customHeight="1">
      <c r="A1299" s="14" t="s">
        <v>1541</v>
      </c>
      <c r="B1299" s="15">
        <v>0</v>
      </c>
    </row>
    <row r="1300" spans="1:2" s="1" customFormat="1" ht="16.95" customHeight="1">
      <c r="A1300" s="14" t="s">
        <v>1542</v>
      </c>
      <c r="B1300" s="15">
        <v>0</v>
      </c>
    </row>
    <row r="1301" spans="1:2" s="1" customFormat="1" ht="16.95" customHeight="1">
      <c r="A1301" s="14" t="s">
        <v>1543</v>
      </c>
      <c r="B1301" s="15">
        <v>994</v>
      </c>
    </row>
    <row r="1302" spans="1:2" s="1" customFormat="1" ht="16.95" customHeight="1">
      <c r="A1302" s="14" t="s">
        <v>1544</v>
      </c>
      <c r="B1302" s="15">
        <v>40</v>
      </c>
    </row>
    <row r="1303" spans="1:2" s="1" customFormat="1" ht="16.95" customHeight="1">
      <c r="A1303" s="14" t="s">
        <v>1545</v>
      </c>
      <c r="B1303" s="15">
        <v>0</v>
      </c>
    </row>
    <row r="1304" spans="1:2" s="1" customFormat="1" ht="16.95" customHeight="1">
      <c r="A1304" s="14" t="s">
        <v>1546</v>
      </c>
      <c r="B1304" s="15">
        <v>3070</v>
      </c>
    </row>
    <row r="1305" spans="1:2" s="1" customFormat="1" ht="16.95" customHeight="1">
      <c r="A1305" s="14" t="s">
        <v>1547</v>
      </c>
      <c r="B1305" s="15">
        <v>980</v>
      </c>
    </row>
    <row r="1306" spans="1:2" s="1" customFormat="1" ht="16.95" customHeight="1">
      <c r="A1306" s="14" t="s">
        <v>1548</v>
      </c>
      <c r="B1306" s="15">
        <v>980</v>
      </c>
    </row>
    <row r="1307" spans="1:2" s="1" customFormat="1" ht="16.95" customHeight="1">
      <c r="A1307" s="14" t="s">
        <v>1549</v>
      </c>
      <c r="B1307" s="15">
        <v>0</v>
      </c>
    </row>
    <row r="1308" spans="1:2" s="1" customFormat="1" ht="16.95" customHeight="1">
      <c r="A1308" s="14" t="s">
        <v>1550</v>
      </c>
      <c r="B1308" s="15">
        <v>0</v>
      </c>
    </row>
    <row r="1309" spans="1:2" s="1" customFormat="1" ht="16.95" customHeight="1">
      <c r="A1309" s="14" t="s">
        <v>1551</v>
      </c>
      <c r="B1309" s="15">
        <v>448</v>
      </c>
    </row>
    <row r="1310" spans="1:2" s="1" customFormat="1" ht="16.95" customHeight="1">
      <c r="A1310" s="14" t="s">
        <v>1552</v>
      </c>
      <c r="B1310" s="15">
        <v>57</v>
      </c>
    </row>
    <row r="1311" spans="1:2" s="1" customFormat="1" ht="16.95" customHeight="1">
      <c r="A1311" s="14" t="s">
        <v>1553</v>
      </c>
      <c r="B1311" s="15">
        <v>0</v>
      </c>
    </row>
    <row r="1312" spans="1:2" s="1" customFormat="1" ht="16.95" customHeight="1">
      <c r="A1312" s="14" t="s">
        <v>1554</v>
      </c>
      <c r="B1312" s="15">
        <v>391</v>
      </c>
    </row>
    <row r="1313" spans="1:2" s="1" customFormat="1" ht="16.95" customHeight="1">
      <c r="A1313" s="14" t="s">
        <v>1555</v>
      </c>
      <c r="B1313" s="15">
        <v>1523</v>
      </c>
    </row>
    <row r="1314" spans="1:2" s="1" customFormat="1" ht="16.95" customHeight="1">
      <c r="A1314" s="14" t="s">
        <v>1556</v>
      </c>
      <c r="B1314" s="15">
        <v>1523</v>
      </c>
    </row>
    <row r="1315" spans="1:2" s="1" customFormat="1" ht="16.95" customHeight="1">
      <c r="A1315" s="14" t="s">
        <v>548</v>
      </c>
      <c r="B1315" s="15">
        <v>218</v>
      </c>
    </row>
    <row r="1316" spans="1:2" s="1" customFormat="1" ht="16.95" customHeight="1">
      <c r="A1316" s="14" t="s">
        <v>549</v>
      </c>
      <c r="B1316" s="15">
        <v>50</v>
      </c>
    </row>
    <row r="1317" spans="1:2" s="1" customFormat="1" ht="16.95" customHeight="1">
      <c r="A1317" s="14" t="s">
        <v>550</v>
      </c>
      <c r="B1317" s="15">
        <v>0</v>
      </c>
    </row>
    <row r="1318" spans="1:2" s="1" customFormat="1" ht="16.95" customHeight="1">
      <c r="A1318" s="14" t="s">
        <v>1557</v>
      </c>
      <c r="B1318" s="15">
        <v>0</v>
      </c>
    </row>
    <row r="1319" spans="1:2" s="1" customFormat="1" ht="16.95" customHeight="1">
      <c r="A1319" s="14" t="s">
        <v>1558</v>
      </c>
      <c r="B1319" s="15">
        <v>0</v>
      </c>
    </row>
    <row r="1320" spans="1:2" s="1" customFormat="1" ht="16.95" customHeight="1">
      <c r="A1320" s="14" t="s">
        <v>1559</v>
      </c>
      <c r="B1320" s="15">
        <v>3</v>
      </c>
    </row>
    <row r="1321" spans="1:2" s="1" customFormat="1" ht="16.95" customHeight="1">
      <c r="A1321" s="14" t="s">
        <v>1560</v>
      </c>
      <c r="B1321" s="15">
        <v>0</v>
      </c>
    </row>
    <row r="1322" spans="1:2" s="1" customFormat="1" ht="16.95" customHeight="1">
      <c r="A1322" s="14" t="s">
        <v>1561</v>
      </c>
      <c r="B1322" s="15">
        <v>617</v>
      </c>
    </row>
    <row r="1323" spans="1:2" s="1" customFormat="1" ht="16.95" customHeight="1">
      <c r="A1323" s="14" t="s">
        <v>1562</v>
      </c>
      <c r="B1323" s="15">
        <v>0</v>
      </c>
    </row>
    <row r="1324" spans="1:2" s="1" customFormat="1" ht="16.95" customHeight="1">
      <c r="A1324" s="14" t="s">
        <v>1563</v>
      </c>
      <c r="B1324" s="15">
        <v>0</v>
      </c>
    </row>
    <row r="1325" spans="1:2" s="1" customFormat="1" ht="16.95" customHeight="1">
      <c r="A1325" s="14" t="s">
        <v>1564</v>
      </c>
      <c r="B1325" s="15">
        <v>0</v>
      </c>
    </row>
    <row r="1326" spans="1:2" s="1" customFormat="1" ht="16.95" customHeight="1">
      <c r="A1326" s="14" t="s">
        <v>1565</v>
      </c>
      <c r="B1326" s="15">
        <v>0</v>
      </c>
    </row>
    <row r="1327" spans="1:2" s="1" customFormat="1" ht="16.95" customHeight="1">
      <c r="A1327" s="14" t="s">
        <v>557</v>
      </c>
      <c r="B1327" s="15">
        <v>0</v>
      </c>
    </row>
    <row r="1328" spans="1:2" s="1" customFormat="1" ht="16.95" customHeight="1">
      <c r="A1328" s="14" t="s">
        <v>1566</v>
      </c>
      <c r="B1328" s="15">
        <v>635</v>
      </c>
    </row>
    <row r="1329" spans="1:2" s="1" customFormat="1" ht="16.95" customHeight="1">
      <c r="A1329" s="14" t="s">
        <v>1567</v>
      </c>
      <c r="B1329" s="15">
        <v>0</v>
      </c>
    </row>
    <row r="1330" spans="1:2" s="1" customFormat="1" ht="16.95" customHeight="1">
      <c r="A1330" s="14" t="s">
        <v>548</v>
      </c>
      <c r="B1330" s="15">
        <v>0</v>
      </c>
    </row>
    <row r="1331" spans="1:2" s="1" customFormat="1" ht="16.95" customHeight="1">
      <c r="A1331" s="14" t="s">
        <v>549</v>
      </c>
      <c r="B1331" s="15">
        <v>0</v>
      </c>
    </row>
    <row r="1332" spans="1:2" s="1" customFormat="1" ht="16.95" customHeight="1">
      <c r="A1332" s="14" t="s">
        <v>550</v>
      </c>
      <c r="B1332" s="15">
        <v>0</v>
      </c>
    </row>
    <row r="1333" spans="1:2" s="1" customFormat="1" ht="16.95" customHeight="1">
      <c r="A1333" s="14" t="s">
        <v>1568</v>
      </c>
      <c r="B1333" s="15">
        <v>0</v>
      </c>
    </row>
    <row r="1334" spans="1:2" s="1" customFormat="1" ht="16.95" customHeight="1">
      <c r="A1334" s="14" t="s">
        <v>1569</v>
      </c>
      <c r="B1334" s="15">
        <v>0</v>
      </c>
    </row>
    <row r="1335" spans="1:2" s="1" customFormat="1" ht="16.95" customHeight="1">
      <c r="A1335" s="14" t="s">
        <v>1570</v>
      </c>
      <c r="B1335" s="15">
        <v>0</v>
      </c>
    </row>
    <row r="1336" spans="1:2" s="1" customFormat="1" ht="16.95" customHeight="1">
      <c r="A1336" s="14" t="s">
        <v>1571</v>
      </c>
      <c r="B1336" s="15">
        <v>0</v>
      </c>
    </row>
    <row r="1337" spans="1:2" s="1" customFormat="1" ht="16.95" customHeight="1">
      <c r="A1337" s="14" t="s">
        <v>1572</v>
      </c>
      <c r="B1337" s="15">
        <v>0</v>
      </c>
    </row>
    <row r="1338" spans="1:2" s="1" customFormat="1" ht="16.95" customHeight="1">
      <c r="A1338" s="14" t="s">
        <v>1573</v>
      </c>
      <c r="B1338" s="15">
        <v>0</v>
      </c>
    </row>
    <row r="1339" spans="1:2" s="1" customFormat="1" ht="16.95" customHeight="1">
      <c r="A1339" s="14" t="s">
        <v>1574</v>
      </c>
      <c r="B1339" s="15">
        <v>0</v>
      </c>
    </row>
    <row r="1340" spans="1:2" s="1" customFormat="1" ht="16.95" customHeight="1">
      <c r="A1340" s="14" t="s">
        <v>1575</v>
      </c>
      <c r="B1340" s="15">
        <v>0</v>
      </c>
    </row>
    <row r="1341" spans="1:2" s="1" customFormat="1" ht="16.95" customHeight="1">
      <c r="A1341" s="14" t="s">
        <v>557</v>
      </c>
      <c r="B1341" s="15">
        <v>0</v>
      </c>
    </row>
    <row r="1342" spans="1:2" s="1" customFormat="1" ht="16.95" customHeight="1">
      <c r="A1342" s="14" t="s">
        <v>1576</v>
      </c>
      <c r="B1342" s="15">
        <v>0</v>
      </c>
    </row>
    <row r="1343" spans="1:2" s="1" customFormat="1" ht="16.95" customHeight="1">
      <c r="A1343" s="14" t="s">
        <v>1577</v>
      </c>
      <c r="B1343" s="15">
        <v>0</v>
      </c>
    </row>
    <row r="1344" spans="1:2" s="1" customFormat="1" ht="16.95" customHeight="1">
      <c r="A1344" s="14" t="s">
        <v>1578</v>
      </c>
      <c r="B1344" s="15">
        <v>0</v>
      </c>
    </row>
    <row r="1345" spans="1:2" s="1" customFormat="1" ht="16.95" customHeight="1">
      <c r="A1345" s="14" t="s">
        <v>1579</v>
      </c>
      <c r="B1345" s="15">
        <v>0</v>
      </c>
    </row>
    <row r="1346" spans="1:2" s="1" customFormat="1" ht="16.95" customHeight="1">
      <c r="A1346" s="14" t="s">
        <v>1580</v>
      </c>
      <c r="B1346" s="15">
        <v>0</v>
      </c>
    </row>
    <row r="1347" spans="1:2" s="1" customFormat="1" ht="16.95" customHeight="1">
      <c r="A1347" s="14" t="s">
        <v>1581</v>
      </c>
      <c r="B1347" s="15">
        <v>0</v>
      </c>
    </row>
    <row r="1348" spans="1:2" s="1" customFormat="1" ht="16.95" customHeight="1">
      <c r="A1348" s="14" t="s">
        <v>1582</v>
      </c>
      <c r="B1348" s="15">
        <v>0</v>
      </c>
    </row>
    <row r="1349" spans="1:2" s="1" customFormat="1" ht="16.95" customHeight="1">
      <c r="A1349" s="14" t="s">
        <v>1583</v>
      </c>
      <c r="B1349" s="15">
        <v>0</v>
      </c>
    </row>
    <row r="1350" spans="1:2" s="1" customFormat="1" ht="16.95" customHeight="1">
      <c r="A1350" s="14" t="s">
        <v>1584</v>
      </c>
      <c r="B1350" s="15">
        <v>0</v>
      </c>
    </row>
    <row r="1351" spans="1:2" s="1" customFormat="1" ht="16.95" customHeight="1">
      <c r="A1351" s="14" t="s">
        <v>1585</v>
      </c>
      <c r="B1351" s="15">
        <v>0</v>
      </c>
    </row>
    <row r="1352" spans="1:2" s="1" customFormat="1" ht="16.95" customHeight="1">
      <c r="A1352" s="14" t="s">
        <v>1586</v>
      </c>
      <c r="B1352" s="15">
        <v>0</v>
      </c>
    </row>
    <row r="1353" spans="1:2" s="1" customFormat="1" ht="16.95" customHeight="1">
      <c r="A1353" s="14" t="s">
        <v>1587</v>
      </c>
      <c r="B1353" s="15">
        <v>0</v>
      </c>
    </row>
    <row r="1354" spans="1:2" s="1" customFormat="1" ht="16.95" customHeight="1">
      <c r="A1354" s="14" t="s">
        <v>1588</v>
      </c>
      <c r="B1354" s="15">
        <v>0</v>
      </c>
    </row>
    <row r="1355" spans="1:2" s="1" customFormat="1" ht="16.95" customHeight="1">
      <c r="A1355" s="14" t="s">
        <v>1589</v>
      </c>
      <c r="B1355" s="15">
        <v>0</v>
      </c>
    </row>
    <row r="1356" spans="1:2" s="1" customFormat="1" ht="16.95" customHeight="1">
      <c r="A1356" s="14" t="s">
        <v>1590</v>
      </c>
      <c r="B1356" s="15">
        <v>0</v>
      </c>
    </row>
    <row r="1357" spans="1:2" s="1" customFormat="1" ht="16.95" customHeight="1">
      <c r="A1357" s="14" t="s">
        <v>1591</v>
      </c>
      <c r="B1357" s="15">
        <v>0</v>
      </c>
    </row>
    <row r="1358" spans="1:2" s="1" customFormat="1" ht="16.95" customHeight="1">
      <c r="A1358" s="14" t="s">
        <v>1592</v>
      </c>
      <c r="B1358" s="15">
        <v>0</v>
      </c>
    </row>
    <row r="1359" spans="1:2" s="1" customFormat="1" ht="16.95" customHeight="1">
      <c r="A1359" s="14" t="s">
        <v>1593</v>
      </c>
      <c r="B1359" s="15">
        <v>0</v>
      </c>
    </row>
    <row r="1360" spans="1:2" s="1" customFormat="1" ht="16.95" customHeight="1">
      <c r="A1360" s="14" t="s">
        <v>1594</v>
      </c>
      <c r="B1360" s="15">
        <v>0</v>
      </c>
    </row>
    <row r="1361" spans="1:2" s="1" customFormat="1" ht="16.95" customHeight="1">
      <c r="A1361" s="14" t="s">
        <v>1595</v>
      </c>
      <c r="B1361" s="15">
        <v>0</v>
      </c>
    </row>
    <row r="1362" spans="1:2" s="1" customFormat="1" ht="16.95" customHeight="1">
      <c r="A1362" s="14" t="s">
        <v>1596</v>
      </c>
      <c r="B1362" s="15">
        <v>0</v>
      </c>
    </row>
    <row r="1363" spans="1:2" s="1" customFormat="1" ht="16.95" customHeight="1">
      <c r="A1363" s="14" t="s">
        <v>1597</v>
      </c>
      <c r="B1363" s="15">
        <v>0</v>
      </c>
    </row>
    <row r="1364" spans="1:2" s="1" customFormat="1" ht="16.95" customHeight="1">
      <c r="A1364" s="14" t="s">
        <v>1598</v>
      </c>
      <c r="B1364" s="15">
        <v>0</v>
      </c>
    </row>
    <row r="1365" spans="1:2" s="1" customFormat="1" ht="16.95" customHeight="1">
      <c r="A1365" s="14" t="s">
        <v>1599</v>
      </c>
      <c r="B1365" s="15">
        <v>0</v>
      </c>
    </row>
    <row r="1366" spans="1:2" s="1" customFormat="1" ht="16.95" customHeight="1">
      <c r="A1366" s="14" t="s">
        <v>1600</v>
      </c>
      <c r="B1366" s="15">
        <v>3441</v>
      </c>
    </row>
    <row r="1367" spans="1:2" s="1" customFormat="1" ht="16.95" customHeight="1">
      <c r="A1367" s="14" t="s">
        <v>1601</v>
      </c>
      <c r="B1367" s="15">
        <v>3441</v>
      </c>
    </row>
    <row r="1368" spans="1:2" s="1" customFormat="1" ht="16.95" customHeight="1">
      <c r="A1368" s="14" t="s">
        <v>1602</v>
      </c>
      <c r="B1368" s="15">
        <v>3441</v>
      </c>
    </row>
    <row r="1369" spans="1:2" s="1" customFormat="1" ht="16.95" customHeight="1">
      <c r="A1369" s="14" t="s">
        <v>1603</v>
      </c>
      <c r="B1369" s="15">
        <v>3276</v>
      </c>
    </row>
    <row r="1370" spans="1:2" s="1" customFormat="1" ht="16.95" customHeight="1">
      <c r="A1370" s="14" t="s">
        <v>1604</v>
      </c>
      <c r="B1370" s="15">
        <v>3276</v>
      </c>
    </row>
    <row r="1371" spans="1:2" s="1" customFormat="1" ht="16.95" customHeight="1">
      <c r="A1371" s="14" t="s">
        <v>1605</v>
      </c>
      <c r="B1371" s="15">
        <v>3276</v>
      </c>
    </row>
    <row r="1372" spans="1:2" s="1" customFormat="1" ht="16.95" customHeight="1">
      <c r="A1372" s="14" t="s">
        <v>1606</v>
      </c>
      <c r="B1372" s="15">
        <v>0</v>
      </c>
    </row>
    <row r="1373" spans="1:2" s="1" customFormat="1" ht="16.95" customHeight="1">
      <c r="A1373" s="14" t="s">
        <v>1607</v>
      </c>
      <c r="B1373" s="15">
        <v>0</v>
      </c>
    </row>
    <row r="1374" spans="1:2" s="1" customFormat="1" ht="16.95" customHeight="1">
      <c r="A1374" s="14" t="s">
        <v>1608</v>
      </c>
      <c r="B1374" s="15">
        <v>0</v>
      </c>
    </row>
    <row r="1375" spans="1:2" s="1" customFormat="1" ht="16.95" customHeight="1">
      <c r="A1375" s="14" t="s">
        <v>1609</v>
      </c>
      <c r="B1375" s="15">
        <v>0</v>
      </c>
    </row>
    <row r="1376" spans="1:2" s="1" customFormat="1" ht="16.95" customHeight="1">
      <c r="A1376" s="14" t="s">
        <v>1610</v>
      </c>
      <c r="B1376" s="15">
        <v>0</v>
      </c>
    </row>
    <row r="1377" spans="1:2">
      <c r="A1377" s="13" t="s">
        <v>1611</v>
      </c>
      <c r="B1377" s="15">
        <v>410362</v>
      </c>
    </row>
    <row r="1378" spans="1:2" ht="35.4" customHeight="1">
      <c r="A1378" s="63" t="s">
        <v>2206</v>
      </c>
      <c r="B1378" s="63"/>
    </row>
  </sheetData>
  <mergeCells count="4">
    <mergeCell ref="A1:B1"/>
    <mergeCell ref="A2:B2"/>
    <mergeCell ref="A3:B3"/>
    <mergeCell ref="A1378:B1378"/>
  </mergeCells>
  <phoneticPr fontId="4" type="noConversion"/>
  <printOptions horizontalCentered="1" verticalCentered="1" gridLines="1"/>
  <pageMargins left="3" right="2" top="1" bottom="1" header="0" footer="0"/>
  <pageSetup scale="64" orientation="landscape" blackAndWhite="1" horizontalDpi="0" verticalDpi="0" r:id="rId1"/>
  <headerFooter alignWithMargins="0">
    <oddHeader>@$</oddHeader>
    <oddFooter>@&amp;- &amp;P&amp;-$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H69"/>
  <sheetViews>
    <sheetView showGridLines="0" showZeros="0" tabSelected="1" workbookViewId="0">
      <selection activeCell="L8" sqref="L8"/>
    </sheetView>
  </sheetViews>
  <sheetFormatPr defaultColWidth="9.09765625" defaultRowHeight="15.6"/>
  <cols>
    <col min="1" max="1" width="9.09765625" style="2" customWidth="1"/>
    <col min="2" max="2" width="33.09765625" style="2" customWidth="1"/>
    <col min="3" max="3" width="16.296875" style="2" customWidth="1"/>
    <col min="4" max="4" width="15.19921875" style="2" customWidth="1"/>
    <col min="5" max="5" width="17.296875" style="2" customWidth="1"/>
    <col min="6" max="6" width="15.19921875" style="3" customWidth="1"/>
    <col min="7" max="7" width="11.796875" style="3" customWidth="1"/>
    <col min="8" max="8" width="12.69921875" style="3" customWidth="1"/>
    <col min="9" max="256" width="9.09765625" style="3" customWidth="1"/>
    <col min="257" max="16384" width="9.09765625" style="3"/>
  </cols>
  <sheetData>
    <row r="1" spans="1:8" ht="22.2">
      <c r="A1" s="66" t="s">
        <v>2212</v>
      </c>
      <c r="B1" s="66"/>
      <c r="C1" s="66"/>
      <c r="D1" s="66"/>
      <c r="E1" s="66"/>
      <c r="F1" s="66"/>
      <c r="G1" s="66"/>
      <c r="H1" s="66"/>
    </row>
    <row r="2" spans="1:8">
      <c r="A2" s="40"/>
      <c r="B2" s="40"/>
      <c r="C2" s="40"/>
      <c r="D2" s="40"/>
      <c r="E2" s="40"/>
      <c r="F2" s="40"/>
      <c r="G2" s="40"/>
      <c r="H2" s="41" t="s">
        <v>0</v>
      </c>
    </row>
    <row r="3" spans="1:8">
      <c r="A3" s="64" t="s">
        <v>2007</v>
      </c>
      <c r="B3" s="64" t="s">
        <v>2008</v>
      </c>
      <c r="C3" s="67" t="s">
        <v>2009</v>
      </c>
      <c r="D3" s="42"/>
      <c r="E3" s="43"/>
      <c r="F3" s="83" t="s">
        <v>2298</v>
      </c>
      <c r="G3" s="42"/>
      <c r="H3" s="43"/>
    </row>
    <row r="4" spans="1:8" ht="24">
      <c r="A4" s="65"/>
      <c r="B4" s="65"/>
      <c r="C4" s="65"/>
      <c r="D4" s="44" t="s">
        <v>2210</v>
      </c>
      <c r="E4" s="44" t="s">
        <v>2211</v>
      </c>
      <c r="F4" s="84"/>
      <c r="G4" s="44" t="s">
        <v>2210</v>
      </c>
      <c r="H4" s="44" t="s">
        <v>2211</v>
      </c>
    </row>
    <row r="5" spans="1:8">
      <c r="A5" s="45"/>
      <c r="B5" s="46" t="s">
        <v>2009</v>
      </c>
      <c r="C5" s="47">
        <f t="shared" ref="C5:H5" si="0">C6+C11+C22+C30+C37+C41+C44+C48+C51+C57+C60+C65</f>
        <v>410362</v>
      </c>
      <c r="D5" s="47">
        <f t="shared" si="0"/>
        <v>370046</v>
      </c>
      <c r="E5" s="47">
        <f t="shared" si="0"/>
        <v>40316</v>
      </c>
      <c r="F5" s="47">
        <f t="shared" si="0"/>
        <v>175838</v>
      </c>
      <c r="G5" s="47">
        <f t="shared" si="0"/>
        <v>175129</v>
      </c>
      <c r="H5" s="47">
        <f t="shared" si="0"/>
        <v>709</v>
      </c>
    </row>
    <row r="6" spans="1:8">
      <c r="A6" s="45">
        <v>501</v>
      </c>
      <c r="B6" s="48" t="s">
        <v>1929</v>
      </c>
      <c r="C6" s="47">
        <f t="shared" ref="C6:H6" si="1">SUM(C7:C10)</f>
        <v>26985</v>
      </c>
      <c r="D6" s="47">
        <f t="shared" si="1"/>
        <v>26799</v>
      </c>
      <c r="E6" s="47">
        <f t="shared" si="1"/>
        <v>186</v>
      </c>
      <c r="F6" s="47">
        <f t="shared" si="1"/>
        <v>26985</v>
      </c>
      <c r="G6" s="47">
        <f t="shared" si="1"/>
        <v>26799</v>
      </c>
      <c r="H6" s="47">
        <f t="shared" si="1"/>
        <v>186</v>
      </c>
    </row>
    <row r="7" spans="1:8">
      <c r="A7" s="45">
        <v>50101</v>
      </c>
      <c r="B7" s="45" t="s">
        <v>1930</v>
      </c>
      <c r="C7" s="47">
        <f>D7+E7</f>
        <v>18953</v>
      </c>
      <c r="D7" s="47">
        <v>18767</v>
      </c>
      <c r="E7" s="47">
        <v>186</v>
      </c>
      <c r="F7" s="47">
        <f>G7+H7</f>
        <v>18953</v>
      </c>
      <c r="G7" s="47">
        <v>18767</v>
      </c>
      <c r="H7" s="47">
        <v>186</v>
      </c>
    </row>
    <row r="8" spans="1:8">
      <c r="A8" s="45">
        <v>50102</v>
      </c>
      <c r="B8" s="45" t="s">
        <v>1931</v>
      </c>
      <c r="C8" s="47">
        <f>D8+E8</f>
        <v>6531</v>
      </c>
      <c r="D8" s="47">
        <v>6531</v>
      </c>
      <c r="E8" s="47">
        <v>0</v>
      </c>
      <c r="F8" s="47">
        <f>G8+H8</f>
        <v>6531</v>
      </c>
      <c r="G8" s="47">
        <v>6531</v>
      </c>
      <c r="H8" s="47">
        <v>0</v>
      </c>
    </row>
    <row r="9" spans="1:8">
      <c r="A9" s="45">
        <v>50103</v>
      </c>
      <c r="B9" s="45" t="s">
        <v>1900</v>
      </c>
      <c r="C9" s="47">
        <f>D9+E9</f>
        <v>943</v>
      </c>
      <c r="D9" s="47">
        <v>943</v>
      </c>
      <c r="E9" s="47">
        <v>0</v>
      </c>
      <c r="F9" s="47">
        <f>G9+H9</f>
        <v>943</v>
      </c>
      <c r="G9" s="47">
        <v>943</v>
      </c>
      <c r="H9" s="47">
        <v>0</v>
      </c>
    </row>
    <row r="10" spans="1:8">
      <c r="A10" s="45">
        <v>50199</v>
      </c>
      <c r="B10" s="45" t="s">
        <v>1890</v>
      </c>
      <c r="C10" s="47">
        <f>D10+E10</f>
        <v>558</v>
      </c>
      <c r="D10" s="47">
        <v>558</v>
      </c>
      <c r="E10" s="47">
        <v>0</v>
      </c>
      <c r="F10" s="47">
        <f>G10+H10</f>
        <v>558</v>
      </c>
      <c r="G10" s="47">
        <v>558</v>
      </c>
      <c r="H10" s="47">
        <v>0</v>
      </c>
    </row>
    <row r="11" spans="1:8">
      <c r="A11" s="45">
        <v>502</v>
      </c>
      <c r="B11" s="48" t="s">
        <v>1932</v>
      </c>
      <c r="C11" s="47">
        <f t="shared" ref="C11:H11" si="2">SUM(C12:C21)</f>
        <v>23360</v>
      </c>
      <c r="D11" s="47">
        <f t="shared" si="2"/>
        <v>22837</v>
      </c>
      <c r="E11" s="47">
        <f t="shared" si="2"/>
        <v>523</v>
      </c>
      <c r="F11" s="47">
        <f t="shared" si="2"/>
        <v>23360</v>
      </c>
      <c r="G11" s="47">
        <f t="shared" si="2"/>
        <v>22837</v>
      </c>
      <c r="H11" s="47">
        <f t="shared" si="2"/>
        <v>523</v>
      </c>
    </row>
    <row r="12" spans="1:8">
      <c r="A12" s="45">
        <v>50201</v>
      </c>
      <c r="B12" s="45" t="s">
        <v>1933</v>
      </c>
      <c r="C12" s="47">
        <f t="shared" ref="C12:C21" si="3">D12+E12</f>
        <v>10196</v>
      </c>
      <c r="D12" s="47">
        <v>10196</v>
      </c>
      <c r="E12" s="47">
        <v>0</v>
      </c>
      <c r="F12" s="47">
        <f t="shared" ref="F12:F21" si="4">G12+H12</f>
        <v>10196</v>
      </c>
      <c r="G12" s="47">
        <v>10196</v>
      </c>
      <c r="H12" s="47">
        <v>0</v>
      </c>
    </row>
    <row r="13" spans="1:8">
      <c r="A13" s="45">
        <v>50202</v>
      </c>
      <c r="B13" s="45" t="s">
        <v>1892</v>
      </c>
      <c r="C13" s="47">
        <f t="shared" si="3"/>
        <v>442</v>
      </c>
      <c r="D13" s="47">
        <v>442</v>
      </c>
      <c r="E13" s="47">
        <v>0</v>
      </c>
      <c r="F13" s="47">
        <f t="shared" si="4"/>
        <v>442</v>
      </c>
      <c r="G13" s="47">
        <v>442</v>
      </c>
      <c r="H13" s="47">
        <v>0</v>
      </c>
    </row>
    <row r="14" spans="1:8">
      <c r="A14" s="45">
        <v>50203</v>
      </c>
      <c r="B14" s="45" t="s">
        <v>1893</v>
      </c>
      <c r="C14" s="47">
        <f t="shared" si="3"/>
        <v>1142</v>
      </c>
      <c r="D14" s="47">
        <v>1142</v>
      </c>
      <c r="E14" s="47">
        <v>0</v>
      </c>
      <c r="F14" s="47">
        <f t="shared" si="4"/>
        <v>1142</v>
      </c>
      <c r="G14" s="47">
        <v>1142</v>
      </c>
      <c r="H14" s="47">
        <v>0</v>
      </c>
    </row>
    <row r="15" spans="1:8">
      <c r="A15" s="45">
        <v>50204</v>
      </c>
      <c r="B15" s="45" t="s">
        <v>1934</v>
      </c>
      <c r="C15" s="47">
        <f t="shared" si="3"/>
        <v>167</v>
      </c>
      <c r="D15" s="47">
        <v>167</v>
      </c>
      <c r="E15" s="47">
        <v>0</v>
      </c>
      <c r="F15" s="47">
        <f t="shared" si="4"/>
        <v>167</v>
      </c>
      <c r="G15" s="47">
        <v>167</v>
      </c>
      <c r="H15" s="47">
        <v>0</v>
      </c>
    </row>
    <row r="16" spans="1:8">
      <c r="A16" s="45">
        <v>50205</v>
      </c>
      <c r="B16" s="45" t="s">
        <v>1895</v>
      </c>
      <c r="C16" s="47">
        <f t="shared" si="3"/>
        <v>6848</v>
      </c>
      <c r="D16" s="47">
        <v>6325</v>
      </c>
      <c r="E16" s="47">
        <v>523</v>
      </c>
      <c r="F16" s="47">
        <f t="shared" si="4"/>
        <v>6848</v>
      </c>
      <c r="G16" s="47">
        <v>6325</v>
      </c>
      <c r="H16" s="47">
        <v>523</v>
      </c>
    </row>
    <row r="17" spans="1:8">
      <c r="A17" s="45">
        <v>50206</v>
      </c>
      <c r="B17" s="45" t="s">
        <v>1894</v>
      </c>
      <c r="C17" s="47">
        <f t="shared" si="3"/>
        <v>1078</v>
      </c>
      <c r="D17" s="47">
        <v>1078</v>
      </c>
      <c r="E17" s="47">
        <v>0</v>
      </c>
      <c r="F17" s="47">
        <f t="shared" si="4"/>
        <v>1078</v>
      </c>
      <c r="G17" s="47">
        <v>1078</v>
      </c>
      <c r="H17" s="47">
        <v>0</v>
      </c>
    </row>
    <row r="18" spans="1:8">
      <c r="A18" s="45">
        <v>50207</v>
      </c>
      <c r="B18" s="45" t="s">
        <v>1935</v>
      </c>
      <c r="C18" s="47">
        <f t="shared" si="3"/>
        <v>0</v>
      </c>
      <c r="D18" s="47">
        <v>0</v>
      </c>
      <c r="E18" s="47">
        <v>0</v>
      </c>
      <c r="F18" s="47">
        <f t="shared" si="4"/>
        <v>0</v>
      </c>
      <c r="G18" s="47">
        <v>0</v>
      </c>
      <c r="H18" s="47">
        <v>0</v>
      </c>
    </row>
    <row r="19" spans="1:8">
      <c r="A19" s="45">
        <v>50208</v>
      </c>
      <c r="B19" s="45" t="s">
        <v>1896</v>
      </c>
      <c r="C19" s="47">
        <f t="shared" si="3"/>
        <v>1071</v>
      </c>
      <c r="D19" s="47">
        <v>1071</v>
      </c>
      <c r="E19" s="47">
        <v>0</v>
      </c>
      <c r="F19" s="47">
        <f t="shared" si="4"/>
        <v>1071</v>
      </c>
      <c r="G19" s="47">
        <v>1071</v>
      </c>
      <c r="H19" s="47">
        <v>0</v>
      </c>
    </row>
    <row r="20" spans="1:8">
      <c r="A20" s="45">
        <v>50209</v>
      </c>
      <c r="B20" s="45" t="s">
        <v>1891</v>
      </c>
      <c r="C20" s="47">
        <f t="shared" si="3"/>
        <v>1366</v>
      </c>
      <c r="D20" s="47">
        <v>1366</v>
      </c>
      <c r="E20" s="47">
        <v>0</v>
      </c>
      <c r="F20" s="47">
        <f t="shared" si="4"/>
        <v>1366</v>
      </c>
      <c r="G20" s="47">
        <v>1366</v>
      </c>
      <c r="H20" s="47">
        <v>0</v>
      </c>
    </row>
    <row r="21" spans="1:8">
      <c r="A21" s="45">
        <v>50299</v>
      </c>
      <c r="B21" s="45" t="s">
        <v>1897</v>
      </c>
      <c r="C21" s="47">
        <f t="shared" si="3"/>
        <v>1050</v>
      </c>
      <c r="D21" s="47">
        <v>1050</v>
      </c>
      <c r="E21" s="47">
        <v>0</v>
      </c>
      <c r="F21" s="47">
        <f t="shared" si="4"/>
        <v>1050</v>
      </c>
      <c r="G21" s="47">
        <v>1050</v>
      </c>
      <c r="H21" s="47">
        <v>0</v>
      </c>
    </row>
    <row r="22" spans="1:8">
      <c r="A22" s="45">
        <v>503</v>
      </c>
      <c r="B22" s="48" t="s">
        <v>1936</v>
      </c>
      <c r="C22" s="47">
        <f t="shared" ref="C22:H22" si="5">SUM(C23:C29)</f>
        <v>229</v>
      </c>
      <c r="D22" s="47">
        <f t="shared" si="5"/>
        <v>229</v>
      </c>
      <c r="E22" s="47">
        <f t="shared" si="5"/>
        <v>0</v>
      </c>
      <c r="F22" s="47">
        <f t="shared" si="5"/>
        <v>0</v>
      </c>
      <c r="G22" s="47">
        <f t="shared" si="5"/>
        <v>0</v>
      </c>
      <c r="H22" s="47">
        <f t="shared" si="5"/>
        <v>0</v>
      </c>
    </row>
    <row r="23" spans="1:8">
      <c r="A23" s="45">
        <v>50301</v>
      </c>
      <c r="B23" s="45" t="s">
        <v>1903</v>
      </c>
      <c r="C23" s="47">
        <f t="shared" ref="C23:C29" si="6">D23+E23</f>
        <v>79</v>
      </c>
      <c r="D23" s="47">
        <v>79</v>
      </c>
      <c r="E23" s="47">
        <v>0</v>
      </c>
      <c r="F23" s="47">
        <f t="shared" ref="F23:F29" si="7">G23+H23</f>
        <v>0</v>
      </c>
      <c r="G23" s="47">
        <v>0</v>
      </c>
      <c r="H23" s="47">
        <v>0</v>
      </c>
    </row>
    <row r="24" spans="1:8">
      <c r="A24" s="45">
        <v>50302</v>
      </c>
      <c r="B24" s="45" t="s">
        <v>1904</v>
      </c>
      <c r="C24" s="47">
        <f t="shared" si="6"/>
        <v>150</v>
      </c>
      <c r="D24" s="47">
        <v>150</v>
      </c>
      <c r="E24" s="47">
        <v>0</v>
      </c>
      <c r="F24" s="47">
        <f t="shared" si="7"/>
        <v>0</v>
      </c>
      <c r="G24" s="47">
        <v>0</v>
      </c>
      <c r="H24" s="47">
        <v>0</v>
      </c>
    </row>
    <row r="25" spans="1:8">
      <c r="A25" s="45">
        <v>50303</v>
      </c>
      <c r="B25" s="45" t="s">
        <v>1906</v>
      </c>
      <c r="C25" s="47">
        <f t="shared" si="6"/>
        <v>0</v>
      </c>
      <c r="D25" s="47">
        <v>0</v>
      </c>
      <c r="E25" s="47">
        <v>0</v>
      </c>
      <c r="F25" s="47">
        <f t="shared" si="7"/>
        <v>0</v>
      </c>
      <c r="G25" s="47">
        <v>0</v>
      </c>
      <c r="H25" s="47">
        <v>0</v>
      </c>
    </row>
    <row r="26" spans="1:8">
      <c r="A26" s="45">
        <v>50305</v>
      </c>
      <c r="B26" s="45" t="s">
        <v>1937</v>
      </c>
      <c r="C26" s="47">
        <f t="shared" si="6"/>
        <v>0</v>
      </c>
      <c r="D26" s="47">
        <v>0</v>
      </c>
      <c r="E26" s="47">
        <v>0</v>
      </c>
      <c r="F26" s="47">
        <f t="shared" si="7"/>
        <v>0</v>
      </c>
      <c r="G26" s="47">
        <v>0</v>
      </c>
      <c r="H26" s="47">
        <v>0</v>
      </c>
    </row>
    <row r="27" spans="1:8">
      <c r="A27" s="45">
        <v>50306</v>
      </c>
      <c r="B27" s="45" t="s">
        <v>1938</v>
      </c>
      <c r="C27" s="47">
        <f t="shared" si="6"/>
        <v>0</v>
      </c>
      <c r="D27" s="47">
        <v>0</v>
      </c>
      <c r="E27" s="47">
        <v>0</v>
      </c>
      <c r="F27" s="47">
        <f t="shared" si="7"/>
        <v>0</v>
      </c>
      <c r="G27" s="47">
        <v>0</v>
      </c>
      <c r="H27" s="47">
        <v>0</v>
      </c>
    </row>
    <row r="28" spans="1:8">
      <c r="A28" s="45">
        <v>50307</v>
      </c>
      <c r="B28" s="45" t="s">
        <v>1905</v>
      </c>
      <c r="C28" s="47">
        <f t="shared" si="6"/>
        <v>0</v>
      </c>
      <c r="D28" s="47">
        <v>0</v>
      </c>
      <c r="E28" s="47">
        <v>0</v>
      </c>
      <c r="F28" s="47">
        <f t="shared" si="7"/>
        <v>0</v>
      </c>
      <c r="G28" s="47">
        <v>0</v>
      </c>
      <c r="H28" s="47">
        <v>0</v>
      </c>
    </row>
    <row r="29" spans="1:8">
      <c r="A29" s="45">
        <v>50399</v>
      </c>
      <c r="B29" s="45" t="s">
        <v>1907</v>
      </c>
      <c r="C29" s="47">
        <f t="shared" si="6"/>
        <v>0</v>
      </c>
      <c r="D29" s="47">
        <v>0</v>
      </c>
      <c r="E29" s="47">
        <v>0</v>
      </c>
      <c r="F29" s="47">
        <f t="shared" si="7"/>
        <v>0</v>
      </c>
      <c r="G29" s="47">
        <v>0</v>
      </c>
      <c r="H29" s="47">
        <v>0</v>
      </c>
    </row>
    <row r="30" spans="1:8">
      <c r="A30" s="45">
        <v>504</v>
      </c>
      <c r="B30" s="48" t="s">
        <v>1939</v>
      </c>
      <c r="C30" s="47">
        <f t="shared" ref="C30:H30" si="8">SUM(C31:C36)</f>
        <v>3866</v>
      </c>
      <c r="D30" s="47">
        <f t="shared" si="8"/>
        <v>3650</v>
      </c>
      <c r="E30" s="47">
        <f t="shared" si="8"/>
        <v>216</v>
      </c>
      <c r="F30" s="47">
        <f t="shared" si="8"/>
        <v>0</v>
      </c>
      <c r="G30" s="47">
        <f t="shared" si="8"/>
        <v>0</v>
      </c>
      <c r="H30" s="47">
        <f t="shared" si="8"/>
        <v>0</v>
      </c>
    </row>
    <row r="31" spans="1:8">
      <c r="A31" s="45">
        <v>50401</v>
      </c>
      <c r="B31" s="45" t="s">
        <v>1903</v>
      </c>
      <c r="C31" s="47">
        <f t="shared" ref="C31:C36" si="9">D31+E31</f>
        <v>0</v>
      </c>
      <c r="D31" s="47">
        <v>0</v>
      </c>
      <c r="E31" s="47">
        <v>0</v>
      </c>
      <c r="F31" s="47">
        <f t="shared" ref="F31:F36" si="10">G31+H31</f>
        <v>0</v>
      </c>
      <c r="G31" s="47">
        <v>0</v>
      </c>
      <c r="H31" s="47">
        <v>0</v>
      </c>
    </row>
    <row r="32" spans="1:8">
      <c r="A32" s="45">
        <v>50402</v>
      </c>
      <c r="B32" s="45" t="s">
        <v>1904</v>
      </c>
      <c r="C32" s="47">
        <f t="shared" si="9"/>
        <v>0</v>
      </c>
      <c r="D32" s="47">
        <v>0</v>
      </c>
      <c r="E32" s="47">
        <v>0</v>
      </c>
      <c r="F32" s="47">
        <f t="shared" si="10"/>
        <v>0</v>
      </c>
      <c r="G32" s="47">
        <v>0</v>
      </c>
      <c r="H32" s="47">
        <v>0</v>
      </c>
    </row>
    <row r="33" spans="1:8">
      <c r="A33" s="45">
        <v>50403</v>
      </c>
      <c r="B33" s="45" t="s">
        <v>1906</v>
      </c>
      <c r="C33" s="47">
        <f t="shared" si="9"/>
        <v>153</v>
      </c>
      <c r="D33" s="47">
        <v>153</v>
      </c>
      <c r="E33" s="47">
        <v>0</v>
      </c>
      <c r="F33" s="47">
        <f t="shared" si="10"/>
        <v>0</v>
      </c>
      <c r="G33" s="47">
        <v>0</v>
      </c>
      <c r="H33" s="47">
        <v>0</v>
      </c>
    </row>
    <row r="34" spans="1:8">
      <c r="A34" s="45">
        <v>50404</v>
      </c>
      <c r="B34" s="45" t="s">
        <v>1938</v>
      </c>
      <c r="C34" s="47">
        <f t="shared" si="9"/>
        <v>2158</v>
      </c>
      <c r="D34" s="47">
        <v>1942</v>
      </c>
      <c r="E34" s="47">
        <v>216</v>
      </c>
      <c r="F34" s="47">
        <f t="shared" si="10"/>
        <v>0</v>
      </c>
      <c r="G34" s="47">
        <v>0</v>
      </c>
      <c r="H34" s="47">
        <v>0</v>
      </c>
    </row>
    <row r="35" spans="1:8">
      <c r="A35" s="45">
        <v>50405</v>
      </c>
      <c r="B35" s="45" t="s">
        <v>1905</v>
      </c>
      <c r="C35" s="47">
        <f t="shared" si="9"/>
        <v>0</v>
      </c>
      <c r="D35" s="47">
        <v>0</v>
      </c>
      <c r="E35" s="47">
        <v>0</v>
      </c>
      <c r="F35" s="47">
        <f t="shared" si="10"/>
        <v>0</v>
      </c>
      <c r="G35" s="47">
        <v>0</v>
      </c>
      <c r="H35" s="47">
        <v>0</v>
      </c>
    </row>
    <row r="36" spans="1:8">
      <c r="A36" s="45">
        <v>50499</v>
      </c>
      <c r="B36" s="45" t="s">
        <v>1907</v>
      </c>
      <c r="C36" s="47">
        <f t="shared" si="9"/>
        <v>1555</v>
      </c>
      <c r="D36" s="47">
        <v>1555</v>
      </c>
      <c r="E36" s="47">
        <v>0</v>
      </c>
      <c r="F36" s="47">
        <f t="shared" si="10"/>
        <v>0</v>
      </c>
      <c r="G36" s="47">
        <v>0</v>
      </c>
      <c r="H36" s="47">
        <v>0</v>
      </c>
    </row>
    <row r="37" spans="1:8">
      <c r="A37" s="45">
        <v>505</v>
      </c>
      <c r="B37" s="48" t="s">
        <v>1940</v>
      </c>
      <c r="C37" s="47">
        <f t="shared" ref="C37:H37" si="11">SUM(C38:C40)</f>
        <v>142108</v>
      </c>
      <c r="D37" s="47">
        <f t="shared" si="11"/>
        <v>135757</v>
      </c>
      <c r="E37" s="47">
        <f t="shared" si="11"/>
        <v>6351</v>
      </c>
      <c r="F37" s="47">
        <f t="shared" si="11"/>
        <v>101873</v>
      </c>
      <c r="G37" s="47">
        <f t="shared" si="11"/>
        <v>101873</v>
      </c>
      <c r="H37" s="47">
        <f t="shared" si="11"/>
        <v>0</v>
      </c>
    </row>
    <row r="38" spans="1:8">
      <c r="A38" s="45">
        <v>50501</v>
      </c>
      <c r="B38" s="45" t="s">
        <v>1941</v>
      </c>
      <c r="C38" s="47">
        <f>D38+E38</f>
        <v>57026</v>
      </c>
      <c r="D38" s="47">
        <v>57026</v>
      </c>
      <c r="E38" s="47">
        <v>0</v>
      </c>
      <c r="F38" s="47">
        <f>G38+H38</f>
        <v>57026</v>
      </c>
      <c r="G38" s="47">
        <v>57026</v>
      </c>
      <c r="H38" s="47">
        <v>0</v>
      </c>
    </row>
    <row r="39" spans="1:8">
      <c r="A39" s="45">
        <v>50502</v>
      </c>
      <c r="B39" s="45" t="s">
        <v>1942</v>
      </c>
      <c r="C39" s="47">
        <f>D39+E39</f>
        <v>64449</v>
      </c>
      <c r="D39" s="47">
        <v>58098</v>
      </c>
      <c r="E39" s="47">
        <v>6351</v>
      </c>
      <c r="F39" s="47">
        <f>G39+H39</f>
        <v>33513</v>
      </c>
      <c r="G39" s="47">
        <v>33513</v>
      </c>
      <c r="H39" s="47">
        <v>0</v>
      </c>
    </row>
    <row r="40" spans="1:8">
      <c r="A40" s="45">
        <v>50599</v>
      </c>
      <c r="B40" s="45" t="s">
        <v>1943</v>
      </c>
      <c r="C40" s="47">
        <f>D40+E40</f>
        <v>20633</v>
      </c>
      <c r="D40" s="47">
        <v>20633</v>
      </c>
      <c r="E40" s="47">
        <v>0</v>
      </c>
      <c r="F40" s="47">
        <f>G40+H40</f>
        <v>11334</v>
      </c>
      <c r="G40" s="47">
        <v>11334</v>
      </c>
      <c r="H40" s="47">
        <v>0</v>
      </c>
    </row>
    <row r="41" spans="1:8">
      <c r="A41" s="45">
        <v>506</v>
      </c>
      <c r="B41" s="48" t="s">
        <v>1944</v>
      </c>
      <c r="C41" s="47">
        <f t="shared" ref="C41:H41" si="12">SUM(C42:C43)</f>
        <v>45106</v>
      </c>
      <c r="D41" s="47">
        <f t="shared" si="12"/>
        <v>26727</v>
      </c>
      <c r="E41" s="47">
        <f t="shared" si="12"/>
        <v>18379</v>
      </c>
      <c r="F41" s="47">
        <f t="shared" si="12"/>
        <v>0</v>
      </c>
      <c r="G41" s="47">
        <f t="shared" si="12"/>
        <v>0</v>
      </c>
      <c r="H41" s="47">
        <f t="shared" si="12"/>
        <v>0</v>
      </c>
    </row>
    <row r="42" spans="1:8">
      <c r="A42" s="45">
        <v>50601</v>
      </c>
      <c r="B42" s="45" t="s">
        <v>1945</v>
      </c>
      <c r="C42" s="47">
        <f>D42+E42</f>
        <v>22683</v>
      </c>
      <c r="D42" s="47">
        <v>11850</v>
      </c>
      <c r="E42" s="47">
        <v>10833</v>
      </c>
      <c r="F42" s="47">
        <f>G42+H42</f>
        <v>0</v>
      </c>
      <c r="G42" s="47">
        <v>0</v>
      </c>
      <c r="H42" s="47">
        <v>0</v>
      </c>
    </row>
    <row r="43" spans="1:8">
      <c r="A43" s="45">
        <v>50602</v>
      </c>
      <c r="B43" s="45" t="s">
        <v>1946</v>
      </c>
      <c r="C43" s="47">
        <f>D43+E43</f>
        <v>22423</v>
      </c>
      <c r="D43" s="47">
        <v>14877</v>
      </c>
      <c r="E43" s="47">
        <v>7546</v>
      </c>
      <c r="F43" s="47">
        <f>G43+H43</f>
        <v>0</v>
      </c>
      <c r="G43" s="47">
        <v>0</v>
      </c>
      <c r="H43" s="47">
        <v>0</v>
      </c>
    </row>
    <row r="44" spans="1:8">
      <c r="A44" s="45">
        <v>507</v>
      </c>
      <c r="B44" s="48" t="s">
        <v>1947</v>
      </c>
      <c r="C44" s="47">
        <f t="shared" ref="C44:H44" si="13">SUM(C45:C47)</f>
        <v>8207</v>
      </c>
      <c r="D44" s="47">
        <f t="shared" si="13"/>
        <v>8207</v>
      </c>
      <c r="E44" s="47">
        <f t="shared" si="13"/>
        <v>0</v>
      </c>
      <c r="F44" s="47">
        <f t="shared" si="13"/>
        <v>0</v>
      </c>
      <c r="G44" s="47">
        <f t="shared" si="13"/>
        <v>0</v>
      </c>
      <c r="H44" s="47">
        <f t="shared" si="13"/>
        <v>0</v>
      </c>
    </row>
    <row r="45" spans="1:8">
      <c r="A45" s="45">
        <v>50701</v>
      </c>
      <c r="B45" s="45" t="s">
        <v>1948</v>
      </c>
      <c r="C45" s="47">
        <f>D45+E45</f>
        <v>5454</v>
      </c>
      <c r="D45" s="47">
        <v>5454</v>
      </c>
      <c r="E45" s="47">
        <v>0</v>
      </c>
      <c r="F45" s="47">
        <f>G45+H45</f>
        <v>0</v>
      </c>
      <c r="G45" s="47">
        <v>0</v>
      </c>
      <c r="H45" s="47">
        <v>0</v>
      </c>
    </row>
    <row r="46" spans="1:8">
      <c r="A46" s="45">
        <v>50702</v>
      </c>
      <c r="B46" s="45" t="s">
        <v>1949</v>
      </c>
      <c r="C46" s="47">
        <f>D46+E46</f>
        <v>2574</v>
      </c>
      <c r="D46" s="47">
        <v>2574</v>
      </c>
      <c r="E46" s="47">
        <v>0</v>
      </c>
      <c r="F46" s="47">
        <f>G46+H46</f>
        <v>0</v>
      </c>
      <c r="G46" s="47">
        <v>0</v>
      </c>
      <c r="H46" s="47">
        <v>0</v>
      </c>
    </row>
    <row r="47" spans="1:8">
      <c r="A47" s="45">
        <v>50799</v>
      </c>
      <c r="B47" s="45" t="s">
        <v>1950</v>
      </c>
      <c r="C47" s="47">
        <f>D47+E47</f>
        <v>179</v>
      </c>
      <c r="D47" s="47">
        <v>179</v>
      </c>
      <c r="E47" s="47">
        <v>0</v>
      </c>
      <c r="F47" s="47">
        <f>G47+H47</f>
        <v>0</v>
      </c>
      <c r="G47" s="47">
        <v>0</v>
      </c>
      <c r="H47" s="47">
        <v>0</v>
      </c>
    </row>
    <row r="48" spans="1:8">
      <c r="A48" s="45">
        <v>508</v>
      </c>
      <c r="B48" s="48" t="s">
        <v>1951</v>
      </c>
      <c r="C48" s="47">
        <f t="shared" ref="C48:H48" si="14">SUM(C49:C50)</f>
        <v>0</v>
      </c>
      <c r="D48" s="47">
        <f t="shared" si="14"/>
        <v>0</v>
      </c>
      <c r="E48" s="47">
        <f t="shared" si="14"/>
        <v>0</v>
      </c>
      <c r="F48" s="47">
        <f t="shared" si="14"/>
        <v>0</v>
      </c>
      <c r="G48" s="47">
        <f t="shared" si="14"/>
        <v>0</v>
      </c>
      <c r="H48" s="47">
        <f t="shared" si="14"/>
        <v>0</v>
      </c>
    </row>
    <row r="49" spans="1:8">
      <c r="A49" s="45">
        <v>50801</v>
      </c>
      <c r="B49" s="45" t="s">
        <v>1952</v>
      </c>
      <c r="C49" s="47">
        <f>D49+E49</f>
        <v>0</v>
      </c>
      <c r="D49" s="47">
        <v>0</v>
      </c>
      <c r="E49" s="47">
        <v>0</v>
      </c>
      <c r="F49" s="47">
        <f>G49+H49</f>
        <v>0</v>
      </c>
      <c r="G49" s="47">
        <v>0</v>
      </c>
      <c r="H49" s="47">
        <v>0</v>
      </c>
    </row>
    <row r="50" spans="1:8">
      <c r="A50" s="45">
        <v>50802</v>
      </c>
      <c r="B50" s="45" t="s">
        <v>1953</v>
      </c>
      <c r="C50" s="47">
        <f>D50+E50</f>
        <v>0</v>
      </c>
      <c r="D50" s="47">
        <v>0</v>
      </c>
      <c r="E50" s="47">
        <v>0</v>
      </c>
      <c r="F50" s="47">
        <f>G50+H50</f>
        <v>0</v>
      </c>
      <c r="G50" s="47">
        <v>0</v>
      </c>
      <c r="H50" s="47">
        <v>0</v>
      </c>
    </row>
    <row r="51" spans="1:8">
      <c r="A51" s="45">
        <v>509</v>
      </c>
      <c r="B51" s="48" t="s">
        <v>1898</v>
      </c>
      <c r="C51" s="47">
        <f t="shared" ref="C51:H51" si="15">SUM(C52:C56)</f>
        <v>79291</v>
      </c>
      <c r="D51" s="47">
        <f t="shared" si="15"/>
        <v>74169</v>
      </c>
      <c r="E51" s="47">
        <f t="shared" si="15"/>
        <v>5122</v>
      </c>
      <c r="F51" s="47">
        <f t="shared" si="15"/>
        <v>23620</v>
      </c>
      <c r="G51" s="47">
        <f t="shared" si="15"/>
        <v>23620</v>
      </c>
      <c r="H51" s="47">
        <f t="shared" si="15"/>
        <v>0</v>
      </c>
    </row>
    <row r="52" spans="1:8">
      <c r="A52" s="45">
        <v>50901</v>
      </c>
      <c r="B52" s="45" t="s">
        <v>1954</v>
      </c>
      <c r="C52" s="47">
        <f>D52+E52</f>
        <v>33838</v>
      </c>
      <c r="D52" s="47">
        <v>33838</v>
      </c>
      <c r="E52" s="47">
        <v>0</v>
      </c>
      <c r="F52" s="47">
        <f>G52+H52</f>
        <v>0</v>
      </c>
      <c r="G52" s="47">
        <v>0</v>
      </c>
      <c r="H52" s="47">
        <v>0</v>
      </c>
    </row>
    <row r="53" spans="1:8">
      <c r="A53" s="45">
        <v>50902</v>
      </c>
      <c r="B53" s="45" t="s">
        <v>1899</v>
      </c>
      <c r="C53" s="47">
        <f>D53+E53</f>
        <v>1487</v>
      </c>
      <c r="D53" s="47">
        <v>1487</v>
      </c>
      <c r="E53" s="47">
        <v>0</v>
      </c>
      <c r="F53" s="47">
        <f>G53+H53</f>
        <v>0</v>
      </c>
      <c r="G53" s="47">
        <v>0</v>
      </c>
      <c r="H53" s="47">
        <v>0</v>
      </c>
    </row>
    <row r="54" spans="1:8">
      <c r="A54" s="45">
        <v>50903</v>
      </c>
      <c r="B54" s="45" t="s">
        <v>1955</v>
      </c>
      <c r="C54" s="47">
        <f>D54+E54</f>
        <v>8503</v>
      </c>
      <c r="D54" s="47">
        <v>8503</v>
      </c>
      <c r="E54" s="47">
        <v>0</v>
      </c>
      <c r="F54" s="47">
        <f>G54+H54</f>
        <v>0</v>
      </c>
      <c r="G54" s="47">
        <v>0</v>
      </c>
      <c r="H54" s="47">
        <v>0</v>
      </c>
    </row>
    <row r="55" spans="1:8">
      <c r="A55" s="45">
        <v>50905</v>
      </c>
      <c r="B55" s="45" t="s">
        <v>1956</v>
      </c>
      <c r="C55" s="47">
        <f>D55+E55</f>
        <v>21685</v>
      </c>
      <c r="D55" s="47">
        <v>21685</v>
      </c>
      <c r="E55" s="47">
        <v>0</v>
      </c>
      <c r="F55" s="47">
        <f>G55+H55</f>
        <v>21685</v>
      </c>
      <c r="G55" s="47">
        <v>21685</v>
      </c>
      <c r="H55" s="47">
        <v>0</v>
      </c>
    </row>
    <row r="56" spans="1:8">
      <c r="A56" s="45">
        <v>50999</v>
      </c>
      <c r="B56" s="45" t="s">
        <v>1957</v>
      </c>
      <c r="C56" s="47">
        <f>D56+E56</f>
        <v>13778</v>
      </c>
      <c r="D56" s="47">
        <v>8656</v>
      </c>
      <c r="E56" s="47">
        <v>5122</v>
      </c>
      <c r="F56" s="47">
        <f>G56+H56</f>
        <v>1935</v>
      </c>
      <c r="G56" s="47">
        <v>1935</v>
      </c>
      <c r="H56" s="47">
        <v>0</v>
      </c>
    </row>
    <row r="57" spans="1:8">
      <c r="A57" s="45">
        <v>510</v>
      </c>
      <c r="B57" s="48" t="s">
        <v>1958</v>
      </c>
      <c r="C57" s="47">
        <f t="shared" ref="C57:H57" si="16">SUM(C58:C59)</f>
        <v>51832</v>
      </c>
      <c r="D57" s="47">
        <f t="shared" si="16"/>
        <v>51832</v>
      </c>
      <c r="E57" s="47">
        <f t="shared" si="16"/>
        <v>0</v>
      </c>
      <c r="F57" s="47">
        <f t="shared" si="16"/>
        <v>0</v>
      </c>
      <c r="G57" s="47">
        <f t="shared" si="16"/>
        <v>0</v>
      </c>
      <c r="H57" s="47">
        <f t="shared" si="16"/>
        <v>0</v>
      </c>
    </row>
    <row r="58" spans="1:8">
      <c r="A58" s="45">
        <v>51002</v>
      </c>
      <c r="B58" s="45" t="s">
        <v>1908</v>
      </c>
      <c r="C58" s="47">
        <f>D58+E58</f>
        <v>51832</v>
      </c>
      <c r="D58" s="47">
        <v>51832</v>
      </c>
      <c r="E58" s="47">
        <v>0</v>
      </c>
      <c r="F58" s="47">
        <f>G58+H58</f>
        <v>0</v>
      </c>
      <c r="G58" s="47">
        <v>0</v>
      </c>
      <c r="H58" s="47">
        <v>0</v>
      </c>
    </row>
    <row r="59" spans="1:8">
      <c r="A59" s="45">
        <v>51003</v>
      </c>
      <c r="B59" s="45" t="s">
        <v>2010</v>
      </c>
      <c r="C59" s="47">
        <f>D59+E59</f>
        <v>0</v>
      </c>
      <c r="D59" s="47">
        <v>0</v>
      </c>
      <c r="E59" s="47">
        <v>0</v>
      </c>
      <c r="F59" s="47">
        <f>G59+H59</f>
        <v>0</v>
      </c>
      <c r="G59" s="47">
        <v>0</v>
      </c>
      <c r="H59" s="47">
        <v>0</v>
      </c>
    </row>
    <row r="60" spans="1:8">
      <c r="A60" s="45">
        <v>511</v>
      </c>
      <c r="B60" s="48" t="s">
        <v>1959</v>
      </c>
      <c r="C60" s="47">
        <f t="shared" ref="C60:H60" si="17">SUM(C61:C64)</f>
        <v>3276</v>
      </c>
      <c r="D60" s="47">
        <f t="shared" si="17"/>
        <v>3276</v>
      </c>
      <c r="E60" s="47">
        <f t="shared" si="17"/>
        <v>0</v>
      </c>
      <c r="F60" s="47">
        <f t="shared" si="17"/>
        <v>0</v>
      </c>
      <c r="G60" s="47">
        <f t="shared" si="17"/>
        <v>0</v>
      </c>
      <c r="H60" s="47">
        <f t="shared" si="17"/>
        <v>0</v>
      </c>
    </row>
    <row r="61" spans="1:8">
      <c r="A61" s="45">
        <v>51101</v>
      </c>
      <c r="B61" s="45" t="s">
        <v>1901</v>
      </c>
      <c r="C61" s="47">
        <f>D61+E61</f>
        <v>3276</v>
      </c>
      <c r="D61" s="47">
        <v>3276</v>
      </c>
      <c r="E61" s="47">
        <v>0</v>
      </c>
      <c r="F61" s="47">
        <f>G61+H61</f>
        <v>0</v>
      </c>
      <c r="G61" s="47">
        <v>0</v>
      </c>
      <c r="H61" s="47">
        <v>0</v>
      </c>
    </row>
    <row r="62" spans="1:8">
      <c r="A62" s="45">
        <v>51102</v>
      </c>
      <c r="B62" s="45" t="s">
        <v>1902</v>
      </c>
      <c r="C62" s="47">
        <f>D62+E62</f>
        <v>0</v>
      </c>
      <c r="D62" s="47">
        <v>0</v>
      </c>
      <c r="E62" s="47">
        <v>0</v>
      </c>
      <c r="F62" s="47">
        <f>G62+H62</f>
        <v>0</v>
      </c>
      <c r="G62" s="47">
        <v>0</v>
      </c>
      <c r="H62" s="47">
        <v>0</v>
      </c>
    </row>
    <row r="63" spans="1:8">
      <c r="A63" s="45">
        <v>51103</v>
      </c>
      <c r="B63" s="45" t="s">
        <v>1960</v>
      </c>
      <c r="C63" s="47">
        <f>D63+E63</f>
        <v>0</v>
      </c>
      <c r="D63" s="47">
        <v>0</v>
      </c>
      <c r="E63" s="47">
        <v>0</v>
      </c>
      <c r="F63" s="47">
        <f>G63+H63</f>
        <v>0</v>
      </c>
      <c r="G63" s="47">
        <v>0</v>
      </c>
      <c r="H63" s="47">
        <v>0</v>
      </c>
    </row>
    <row r="64" spans="1:8">
      <c r="A64" s="45">
        <v>51104</v>
      </c>
      <c r="B64" s="45" t="s">
        <v>1961</v>
      </c>
      <c r="C64" s="47">
        <f>D64+E64</f>
        <v>0</v>
      </c>
      <c r="D64" s="47">
        <v>0</v>
      </c>
      <c r="E64" s="47">
        <v>0</v>
      </c>
      <c r="F64" s="47">
        <f>G64+H64</f>
        <v>0</v>
      </c>
      <c r="G64" s="47">
        <v>0</v>
      </c>
      <c r="H64" s="47">
        <v>0</v>
      </c>
    </row>
    <row r="65" spans="1:8">
      <c r="A65" s="45">
        <v>599</v>
      </c>
      <c r="B65" s="48" t="s">
        <v>1741</v>
      </c>
      <c r="C65" s="47">
        <f t="shared" ref="C65:H65" si="18">SUM(C66:C69)</f>
        <v>26102</v>
      </c>
      <c r="D65" s="47">
        <f t="shared" si="18"/>
        <v>16563</v>
      </c>
      <c r="E65" s="47">
        <f t="shared" si="18"/>
        <v>9539</v>
      </c>
      <c r="F65" s="47">
        <f t="shared" si="18"/>
        <v>0</v>
      </c>
      <c r="G65" s="47">
        <f t="shared" si="18"/>
        <v>0</v>
      </c>
      <c r="H65" s="47">
        <f t="shared" si="18"/>
        <v>0</v>
      </c>
    </row>
    <row r="66" spans="1:8">
      <c r="A66" s="45">
        <v>59906</v>
      </c>
      <c r="B66" s="45" t="s">
        <v>1909</v>
      </c>
      <c r="C66" s="47">
        <f>D66+E66</f>
        <v>0</v>
      </c>
      <c r="D66" s="47">
        <v>0</v>
      </c>
      <c r="E66" s="47">
        <v>0</v>
      </c>
      <c r="F66" s="47">
        <f>G66+H66</f>
        <v>0</v>
      </c>
      <c r="G66" s="47">
        <v>0</v>
      </c>
      <c r="H66" s="47">
        <v>0</v>
      </c>
    </row>
    <row r="67" spans="1:8">
      <c r="A67" s="45">
        <v>59907</v>
      </c>
      <c r="B67" s="45" t="s">
        <v>1962</v>
      </c>
      <c r="C67" s="47">
        <f>D67+E67</f>
        <v>0</v>
      </c>
      <c r="D67" s="47">
        <v>0</v>
      </c>
      <c r="E67" s="47">
        <v>0</v>
      </c>
      <c r="F67" s="47">
        <f>G67+H67</f>
        <v>0</v>
      </c>
      <c r="G67" s="47">
        <v>0</v>
      </c>
      <c r="H67" s="47">
        <v>0</v>
      </c>
    </row>
    <row r="68" spans="1:8">
      <c r="A68" s="45">
        <v>59908</v>
      </c>
      <c r="B68" s="45" t="s">
        <v>1963</v>
      </c>
      <c r="C68" s="47">
        <f>D68+E68</f>
        <v>0</v>
      </c>
      <c r="D68" s="47">
        <v>0</v>
      </c>
      <c r="E68" s="47">
        <v>0</v>
      </c>
      <c r="F68" s="47">
        <f>G68+H68</f>
        <v>0</v>
      </c>
      <c r="G68" s="47">
        <v>0</v>
      </c>
      <c r="H68" s="47">
        <v>0</v>
      </c>
    </row>
    <row r="69" spans="1:8">
      <c r="A69" s="45">
        <v>59999</v>
      </c>
      <c r="B69" s="45" t="s">
        <v>1476</v>
      </c>
      <c r="C69" s="47">
        <f>D69+E69</f>
        <v>26102</v>
      </c>
      <c r="D69" s="47">
        <v>16563</v>
      </c>
      <c r="E69" s="47">
        <v>9539</v>
      </c>
      <c r="F69" s="47">
        <f>G69+H69</f>
        <v>0</v>
      </c>
      <c r="G69" s="47">
        <v>0</v>
      </c>
      <c r="H69" s="47">
        <v>0</v>
      </c>
    </row>
  </sheetData>
  <mergeCells count="5">
    <mergeCell ref="A3:A4"/>
    <mergeCell ref="B3:B4"/>
    <mergeCell ref="A1:H1"/>
    <mergeCell ref="C3:C4"/>
    <mergeCell ref="F3:F4"/>
  </mergeCells>
  <phoneticPr fontId="15" type="noConversion"/>
  <printOptions horizontalCentered="1" gridLines="1"/>
  <pageMargins left="2" right="2" top="0.8" bottom="1" header="0" footer="0"/>
  <pageSetup orientation="landscape" blackAndWhite="1" horizontalDpi="0" verticalDpi="0" r:id="rId1"/>
  <headerFooter alignWithMargins="0">
    <oddHeader>@$</oddHeader>
    <oddFooter>@&amp;- &amp;P&amp;-$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R39"/>
  <sheetViews>
    <sheetView showGridLines="0" showZeros="0" topLeftCell="A22" workbookViewId="0">
      <selection activeCell="D33" sqref="D33"/>
    </sheetView>
  </sheetViews>
  <sheetFormatPr defaultRowHeight="15.6"/>
  <cols>
    <col min="1" max="1" width="31.8984375" style="4" customWidth="1"/>
    <col min="2" max="2" width="13" style="4" customWidth="1"/>
    <col min="3" max="3" width="12.09765625" style="4" customWidth="1"/>
    <col min="4" max="4" width="13.5" style="4" customWidth="1"/>
    <col min="5" max="5" width="20.69921875" style="4" customWidth="1"/>
    <col min="6" max="6" width="13.5" style="4" customWidth="1"/>
    <col min="7" max="7" width="10.69921875" style="4" customWidth="1"/>
    <col min="8" max="8" width="11.69921875" style="4" customWidth="1"/>
    <col min="9" max="13" width="0" style="4" hidden="1" customWidth="1"/>
    <col min="14" max="260" width="9.09765625" style="5" customWidth="1"/>
    <col min="261" max="16384" width="8.796875" style="5"/>
  </cols>
  <sheetData>
    <row r="1" spans="1:10" s="4" customFormat="1" ht="34.049999999999997" customHeight="1">
      <c r="A1" s="59" t="s">
        <v>2215</v>
      </c>
      <c r="B1" s="62"/>
      <c r="C1" s="62"/>
      <c r="D1" s="62"/>
      <c r="E1" s="62"/>
      <c r="F1" s="62"/>
      <c r="G1" s="62"/>
      <c r="H1" s="62"/>
    </row>
    <row r="2" spans="1:10" s="4" customFormat="1" ht="17.55" customHeight="1">
      <c r="A2" s="60"/>
      <c r="B2" s="60"/>
      <c r="C2" s="60"/>
      <c r="D2" s="60"/>
      <c r="E2" s="60"/>
      <c r="F2" s="60"/>
      <c r="G2" s="60"/>
      <c r="H2" s="60"/>
    </row>
    <row r="3" spans="1:10" s="4" customFormat="1" ht="17.55" customHeight="1">
      <c r="A3" s="60" t="s">
        <v>0</v>
      </c>
      <c r="B3" s="60"/>
      <c r="C3" s="60"/>
      <c r="D3" s="60"/>
      <c r="E3" s="60"/>
      <c r="F3" s="60"/>
      <c r="G3" s="60"/>
      <c r="H3" s="60"/>
    </row>
    <row r="4" spans="1:10" s="4" customFormat="1" ht="21.75" customHeight="1">
      <c r="A4" s="70" t="s">
        <v>1</v>
      </c>
      <c r="B4" s="70" t="s">
        <v>2</v>
      </c>
      <c r="C4" s="72" t="s">
        <v>2203</v>
      </c>
      <c r="D4" s="73"/>
      <c r="E4" s="13" t="s">
        <v>1</v>
      </c>
      <c r="F4" s="70" t="s">
        <v>2</v>
      </c>
      <c r="G4" s="72" t="s">
        <v>2203</v>
      </c>
      <c r="H4" s="73"/>
    </row>
    <row r="5" spans="1:10" s="4" customFormat="1" ht="21.75" customHeight="1">
      <c r="A5" s="71"/>
      <c r="B5" s="71"/>
      <c r="C5" s="39" t="s">
        <v>2204</v>
      </c>
      <c r="D5" s="39" t="s">
        <v>2205</v>
      </c>
      <c r="E5" s="13"/>
      <c r="F5" s="71"/>
      <c r="G5" s="39" t="s">
        <v>2204</v>
      </c>
      <c r="H5" s="39" t="s">
        <v>2205</v>
      </c>
    </row>
    <row r="6" spans="1:10" s="4" customFormat="1" ht="21.75" customHeight="1">
      <c r="A6" s="14" t="s">
        <v>1612</v>
      </c>
      <c r="B6" s="15">
        <v>9305</v>
      </c>
      <c r="C6" s="15">
        <v>8536</v>
      </c>
      <c r="D6" s="15">
        <v>769</v>
      </c>
      <c r="E6" s="14" t="s">
        <v>1613</v>
      </c>
      <c r="F6" s="15">
        <v>7061</v>
      </c>
      <c r="G6" s="15">
        <v>7061</v>
      </c>
      <c r="H6" s="15"/>
      <c r="J6" s="4" t="s">
        <v>1614</v>
      </c>
    </row>
    <row r="7" spans="1:10" s="4" customFormat="1" ht="21.75" customHeight="1">
      <c r="A7" s="14" t="s">
        <v>1615</v>
      </c>
      <c r="B7" s="15">
        <v>531</v>
      </c>
      <c r="C7" s="15">
        <v>531</v>
      </c>
      <c r="D7" s="15"/>
      <c r="E7" s="14" t="s">
        <v>1616</v>
      </c>
      <c r="F7" s="15">
        <v>607</v>
      </c>
      <c r="G7" s="15">
        <v>607</v>
      </c>
      <c r="H7" s="15"/>
      <c r="J7" s="4" t="s">
        <v>1617</v>
      </c>
    </row>
    <row r="8" spans="1:10" s="4" customFormat="1" ht="21.75" customHeight="1">
      <c r="A8" s="14" t="s">
        <v>1618</v>
      </c>
      <c r="B8" s="15">
        <v>629</v>
      </c>
      <c r="C8" s="15">
        <v>629</v>
      </c>
      <c r="D8" s="15"/>
      <c r="E8" s="14" t="s">
        <v>1619</v>
      </c>
      <c r="F8" s="15">
        <v>95532</v>
      </c>
      <c r="G8" s="15">
        <f>F8-H8</f>
        <v>74631</v>
      </c>
      <c r="H8" s="15">
        <v>20901</v>
      </c>
      <c r="J8" s="4" t="s">
        <v>1620</v>
      </c>
    </row>
    <row r="9" spans="1:10" s="4" customFormat="1" ht="21.75" customHeight="1">
      <c r="A9" s="14" t="s">
        <v>1621</v>
      </c>
      <c r="B9" s="15">
        <v>2927</v>
      </c>
      <c r="C9" s="15">
        <v>2158</v>
      </c>
      <c r="D9" s="15">
        <v>769</v>
      </c>
      <c r="E9" s="14" t="s">
        <v>1622</v>
      </c>
      <c r="F9" s="15">
        <v>177</v>
      </c>
      <c r="G9" s="15">
        <f t="shared" ref="G9:G31" si="0">F9-H9</f>
        <v>111</v>
      </c>
      <c r="H9" s="15">
        <v>66</v>
      </c>
      <c r="J9" s="4" t="s">
        <v>1623</v>
      </c>
    </row>
    <row r="10" spans="1:10" s="4" customFormat="1" ht="21.75" customHeight="1">
      <c r="A10" s="14" t="s">
        <v>1624</v>
      </c>
      <c r="B10" s="15">
        <v>4</v>
      </c>
      <c r="C10" s="15">
        <v>4</v>
      </c>
      <c r="D10" s="15"/>
      <c r="E10" s="14" t="s">
        <v>1625</v>
      </c>
      <c r="F10" s="15">
        <v>0</v>
      </c>
      <c r="G10" s="15">
        <f t="shared" si="0"/>
        <v>0</v>
      </c>
      <c r="H10" s="15"/>
      <c r="J10" s="4" t="s">
        <v>1626</v>
      </c>
    </row>
    <row r="11" spans="1:10" s="4" customFormat="1" ht="21.75" customHeight="1">
      <c r="A11" s="14" t="s">
        <v>1627</v>
      </c>
      <c r="B11" s="15">
        <v>5214</v>
      </c>
      <c r="C11" s="15">
        <v>5214</v>
      </c>
      <c r="D11" s="15"/>
      <c r="E11" s="14" t="s">
        <v>1628</v>
      </c>
      <c r="F11" s="15">
        <v>0</v>
      </c>
      <c r="G11" s="15">
        <f t="shared" si="0"/>
        <v>0</v>
      </c>
      <c r="H11" s="15"/>
      <c r="J11" s="4" t="s">
        <v>1629</v>
      </c>
    </row>
    <row r="12" spans="1:10" s="4" customFormat="1" ht="21.75" customHeight="1">
      <c r="A12" s="14" t="s">
        <v>1964</v>
      </c>
      <c r="B12" s="15">
        <v>0</v>
      </c>
      <c r="C12" s="15">
        <v>0</v>
      </c>
      <c r="D12" s="15"/>
      <c r="E12" s="14" t="s">
        <v>1630</v>
      </c>
      <c r="F12" s="15">
        <v>383</v>
      </c>
      <c r="G12" s="15">
        <f t="shared" si="0"/>
        <v>383</v>
      </c>
      <c r="H12" s="15"/>
      <c r="J12" s="4" t="s">
        <v>1631</v>
      </c>
    </row>
    <row r="13" spans="1:10" s="4" customFormat="1" ht="21.75" customHeight="1">
      <c r="A13" s="14" t="s">
        <v>1632</v>
      </c>
      <c r="B13" s="15">
        <v>168798</v>
      </c>
      <c r="C13" s="15">
        <v>147419</v>
      </c>
      <c r="D13" s="15">
        <v>21379</v>
      </c>
      <c r="E13" s="14" t="s">
        <v>1633</v>
      </c>
      <c r="F13" s="15">
        <v>10773</v>
      </c>
      <c r="G13" s="15">
        <f t="shared" si="0"/>
        <v>10773</v>
      </c>
      <c r="H13" s="15"/>
      <c r="J13" s="4" t="s">
        <v>1634</v>
      </c>
    </row>
    <row r="14" spans="1:10" s="4" customFormat="1" ht="21.75" customHeight="1">
      <c r="A14" s="14" t="s">
        <v>1635</v>
      </c>
      <c r="B14" s="15">
        <v>0</v>
      </c>
      <c r="C14" s="15">
        <v>0</v>
      </c>
      <c r="D14" s="15"/>
      <c r="E14" s="14" t="s">
        <v>1636</v>
      </c>
      <c r="F14" s="15">
        <v>1393</v>
      </c>
      <c r="G14" s="15">
        <f t="shared" si="0"/>
        <v>1393</v>
      </c>
      <c r="H14" s="15"/>
      <c r="J14" s="4" t="s">
        <v>1637</v>
      </c>
    </row>
    <row r="15" spans="1:10" s="4" customFormat="1" ht="21.75" customHeight="1">
      <c r="A15" s="14" t="s">
        <v>1638</v>
      </c>
      <c r="B15" s="15">
        <v>65911</v>
      </c>
      <c r="C15" s="15">
        <v>44532</v>
      </c>
      <c r="D15" s="15">
        <v>21379</v>
      </c>
      <c r="E15" s="14" t="s">
        <v>1639</v>
      </c>
      <c r="F15" s="15">
        <v>526</v>
      </c>
      <c r="G15" s="15">
        <f t="shared" si="0"/>
        <v>463</v>
      </c>
      <c r="H15" s="15">
        <v>63</v>
      </c>
      <c r="J15" s="4" t="s">
        <v>1640</v>
      </c>
    </row>
    <row r="16" spans="1:10" s="4" customFormat="1" ht="21.75" customHeight="1">
      <c r="A16" s="14" t="s">
        <v>1641</v>
      </c>
      <c r="B16" s="15">
        <v>0</v>
      </c>
      <c r="C16" s="15">
        <v>0</v>
      </c>
      <c r="D16" s="15"/>
      <c r="E16" s="14" t="s">
        <v>1642</v>
      </c>
      <c r="F16" s="15">
        <v>14742</v>
      </c>
      <c r="G16" s="15">
        <f t="shared" si="0"/>
        <v>13983</v>
      </c>
      <c r="H16" s="15">
        <v>759</v>
      </c>
      <c r="J16" s="4" t="s">
        <v>1643</v>
      </c>
    </row>
    <row r="17" spans="1:10" s="4" customFormat="1" ht="21.75" customHeight="1">
      <c r="A17" s="14" t="s">
        <v>1644</v>
      </c>
      <c r="B17" s="15">
        <v>-504</v>
      </c>
      <c r="C17" s="15">
        <v>-504</v>
      </c>
      <c r="D17" s="15"/>
      <c r="E17" s="14" t="s">
        <v>1645</v>
      </c>
      <c r="F17" s="15">
        <v>11641</v>
      </c>
      <c r="G17" s="15">
        <f t="shared" si="0"/>
        <v>11641</v>
      </c>
      <c r="H17" s="15"/>
      <c r="J17" s="4" t="s">
        <v>1646</v>
      </c>
    </row>
    <row r="18" spans="1:10" s="4" customFormat="1" ht="21.75" customHeight="1">
      <c r="A18" s="14" t="s">
        <v>1647</v>
      </c>
      <c r="B18" s="15">
        <v>0</v>
      </c>
      <c r="C18" s="15">
        <v>0</v>
      </c>
      <c r="D18" s="15"/>
      <c r="E18" s="14" t="s">
        <v>1648</v>
      </c>
      <c r="F18" s="15">
        <v>7576</v>
      </c>
      <c r="G18" s="15">
        <f t="shared" si="0"/>
        <v>7544</v>
      </c>
      <c r="H18" s="15">
        <v>32</v>
      </c>
      <c r="J18" s="4" t="s">
        <v>1649</v>
      </c>
    </row>
    <row r="19" spans="1:10" s="4" customFormat="1" ht="21.75" customHeight="1">
      <c r="A19" s="14" t="s">
        <v>1650</v>
      </c>
      <c r="B19" s="15">
        <v>0</v>
      </c>
      <c r="C19" s="15">
        <v>0</v>
      </c>
      <c r="D19" s="15"/>
      <c r="E19" s="14" t="s">
        <v>1651</v>
      </c>
      <c r="F19" s="15">
        <v>117</v>
      </c>
      <c r="G19" s="15">
        <f t="shared" si="0"/>
        <v>57</v>
      </c>
      <c r="H19" s="15">
        <v>60</v>
      </c>
      <c r="J19" s="4" t="s">
        <v>1652</v>
      </c>
    </row>
    <row r="20" spans="1:10" s="4" customFormat="1" ht="21.75" customHeight="1">
      <c r="A20" s="14" t="s">
        <v>1653</v>
      </c>
      <c r="B20" s="15">
        <v>68</v>
      </c>
      <c r="C20" s="15">
        <v>68</v>
      </c>
      <c r="D20" s="15"/>
      <c r="E20" s="14" t="s">
        <v>1654</v>
      </c>
      <c r="F20" s="15">
        <v>29861</v>
      </c>
      <c r="G20" s="15">
        <f t="shared" si="0"/>
        <v>10747</v>
      </c>
      <c r="H20" s="15">
        <v>19114</v>
      </c>
      <c r="J20" s="4" t="s">
        <v>1655</v>
      </c>
    </row>
    <row r="21" spans="1:10" s="4" customFormat="1" ht="21.75" customHeight="1">
      <c r="A21" s="14" t="s">
        <v>1656</v>
      </c>
      <c r="B21" s="15">
        <v>1246</v>
      </c>
      <c r="C21" s="15">
        <v>1246</v>
      </c>
      <c r="D21" s="15"/>
      <c r="E21" s="14" t="s">
        <v>1657</v>
      </c>
      <c r="F21" s="15">
        <v>9217</v>
      </c>
      <c r="G21" s="15">
        <f t="shared" si="0"/>
        <v>8410</v>
      </c>
      <c r="H21" s="15">
        <v>807</v>
      </c>
      <c r="J21" s="4" t="s">
        <v>1658</v>
      </c>
    </row>
    <row r="22" spans="1:10" s="4" customFormat="1" ht="21.75" customHeight="1">
      <c r="A22" s="14" t="s">
        <v>1659</v>
      </c>
      <c r="B22" s="15">
        <v>18503</v>
      </c>
      <c r="C22" s="15">
        <v>18503</v>
      </c>
      <c r="D22" s="15"/>
      <c r="E22" s="14" t="s">
        <v>1660</v>
      </c>
      <c r="F22" s="15">
        <v>236</v>
      </c>
      <c r="G22" s="15">
        <f t="shared" si="0"/>
        <v>236</v>
      </c>
      <c r="H22" s="15"/>
      <c r="J22" s="4" t="s">
        <v>1661</v>
      </c>
    </row>
    <row r="23" spans="1:10" s="4" customFormat="1" ht="21.75" customHeight="1">
      <c r="A23" s="14" t="s">
        <v>1662</v>
      </c>
      <c r="B23" s="15">
        <v>12551</v>
      </c>
      <c r="C23" s="15">
        <v>12551</v>
      </c>
      <c r="D23" s="15"/>
      <c r="E23" s="14" t="s">
        <v>1663</v>
      </c>
      <c r="F23" s="15">
        <v>271</v>
      </c>
      <c r="G23" s="15">
        <f t="shared" si="0"/>
        <v>271</v>
      </c>
      <c r="H23" s="15"/>
      <c r="J23" s="4" t="s">
        <v>1664</v>
      </c>
    </row>
    <row r="24" spans="1:10" s="4" customFormat="1" ht="21.75" customHeight="1">
      <c r="A24" s="14" t="s">
        <v>1665</v>
      </c>
      <c r="B24" s="15">
        <v>23411</v>
      </c>
      <c r="C24" s="15">
        <v>23411</v>
      </c>
      <c r="D24" s="15"/>
      <c r="E24" s="14" t="s">
        <v>1666</v>
      </c>
      <c r="F24" s="15">
        <v>0</v>
      </c>
      <c r="G24" s="15">
        <f t="shared" si="0"/>
        <v>0</v>
      </c>
      <c r="H24" s="15"/>
      <c r="J24" s="4" t="s">
        <v>1667</v>
      </c>
    </row>
    <row r="25" spans="1:10" s="4" customFormat="1" ht="21.75" customHeight="1">
      <c r="A25" s="14" t="s">
        <v>1668</v>
      </c>
      <c r="B25" s="15">
        <v>2521</v>
      </c>
      <c r="C25" s="15">
        <v>2521</v>
      </c>
      <c r="D25" s="15"/>
      <c r="E25" s="14" t="s">
        <v>1669</v>
      </c>
      <c r="F25" s="15">
        <v>1271</v>
      </c>
      <c r="G25" s="15">
        <f t="shared" si="0"/>
        <v>1271</v>
      </c>
      <c r="H25" s="15"/>
      <c r="J25" s="4" t="s">
        <v>1670</v>
      </c>
    </row>
    <row r="26" spans="1:10" s="4" customFormat="1" ht="21.75" customHeight="1">
      <c r="A26" s="14" t="s">
        <v>1965</v>
      </c>
      <c r="B26" s="15">
        <v>2703</v>
      </c>
      <c r="C26" s="15">
        <v>2703</v>
      </c>
      <c r="D26" s="15"/>
      <c r="E26" s="14" t="s">
        <v>1671</v>
      </c>
      <c r="F26" s="15">
        <v>4104</v>
      </c>
      <c r="G26" s="15">
        <f t="shared" si="0"/>
        <v>4104</v>
      </c>
      <c r="H26" s="15"/>
      <c r="J26" s="4" t="s">
        <v>1672</v>
      </c>
    </row>
    <row r="27" spans="1:10" s="4" customFormat="1" ht="21.75" customHeight="1">
      <c r="A27" s="14" t="s">
        <v>1673</v>
      </c>
      <c r="B27" s="15">
        <v>17427</v>
      </c>
      <c r="C27" s="15">
        <v>17427</v>
      </c>
      <c r="D27" s="15"/>
      <c r="E27" s="14" t="s">
        <v>1674</v>
      </c>
      <c r="F27" s="15">
        <v>3</v>
      </c>
      <c r="G27" s="15">
        <f t="shared" si="0"/>
        <v>3</v>
      </c>
      <c r="H27" s="15"/>
      <c r="J27" s="4" t="s">
        <v>1675</v>
      </c>
    </row>
    <row r="28" spans="1:10" s="4" customFormat="1" ht="21.75" customHeight="1">
      <c r="A28" s="14" t="s">
        <v>1676</v>
      </c>
      <c r="B28" s="15">
        <v>17293</v>
      </c>
      <c r="C28" s="15">
        <v>17293</v>
      </c>
      <c r="D28" s="15"/>
      <c r="E28" s="14" t="s">
        <v>1966</v>
      </c>
      <c r="F28" s="15">
        <v>3241</v>
      </c>
      <c r="G28" s="15">
        <f t="shared" si="0"/>
        <v>3241</v>
      </c>
      <c r="H28" s="15"/>
      <c r="J28" s="4" t="s">
        <v>1677</v>
      </c>
    </row>
    <row r="29" spans="1:10" s="4" customFormat="1" ht="21.75" customHeight="1">
      <c r="A29" s="14" t="s">
        <v>1678</v>
      </c>
      <c r="B29" s="15">
        <v>0</v>
      </c>
      <c r="C29" s="15">
        <v>0</v>
      </c>
      <c r="D29" s="15"/>
      <c r="E29" s="14" t="s">
        <v>1679</v>
      </c>
      <c r="F29" s="15">
        <v>17758</v>
      </c>
      <c r="G29" s="15">
        <f t="shared" si="0"/>
        <v>17758</v>
      </c>
      <c r="H29" s="15"/>
      <c r="J29" s="4" t="s">
        <v>1680</v>
      </c>
    </row>
    <row r="30" spans="1:10" s="4" customFormat="1" ht="21.75" customHeight="1">
      <c r="A30" s="14" t="s">
        <v>1681</v>
      </c>
      <c r="B30" s="15">
        <v>0</v>
      </c>
      <c r="C30" s="15">
        <v>0</v>
      </c>
      <c r="D30" s="15"/>
      <c r="E30" s="14" t="s">
        <v>1682</v>
      </c>
      <c r="F30" s="15">
        <v>1740</v>
      </c>
      <c r="G30" s="15">
        <f t="shared" si="0"/>
        <v>1740</v>
      </c>
      <c r="H30" s="15"/>
      <c r="J30" s="4" t="s">
        <v>1683</v>
      </c>
    </row>
    <row r="31" spans="1:10" s="4" customFormat="1" ht="21.75" customHeight="1">
      <c r="A31" s="14" t="s">
        <v>1684</v>
      </c>
      <c r="B31" s="15">
        <v>0</v>
      </c>
      <c r="C31" s="15">
        <v>0</v>
      </c>
      <c r="D31" s="15"/>
      <c r="E31" s="14" t="s">
        <v>1685</v>
      </c>
      <c r="F31" s="15">
        <v>16018</v>
      </c>
      <c r="G31" s="15">
        <f t="shared" si="0"/>
        <v>16018</v>
      </c>
      <c r="H31" s="15"/>
      <c r="J31" s="4" t="s">
        <v>1686</v>
      </c>
    </row>
    <row r="32" spans="1:10" s="4" customFormat="1" ht="15.6" customHeight="1"/>
    <row r="34" spans="1:18" ht="22.2">
      <c r="A34" s="68" t="s">
        <v>2216</v>
      </c>
      <c r="B34" s="68"/>
      <c r="C34" s="68"/>
      <c r="D34" s="68"/>
      <c r="E34" s="68"/>
      <c r="F34" s="68"/>
      <c r="G34" s="68"/>
      <c r="H34" s="68"/>
      <c r="I34" s="68"/>
      <c r="J34" s="68"/>
      <c r="K34" s="68"/>
      <c r="L34" s="68"/>
      <c r="M34" s="68"/>
      <c r="N34" s="68"/>
      <c r="O34" s="68"/>
      <c r="P34" s="68"/>
      <c r="Q34" s="68"/>
      <c r="R34" s="68"/>
    </row>
    <row r="35" spans="1:18">
      <c r="A35" s="50"/>
      <c r="B35" s="50"/>
      <c r="C35" s="50"/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50"/>
      <c r="Q35" s="69" t="s">
        <v>1887</v>
      </c>
      <c r="R35" s="69"/>
    </row>
    <row r="36" spans="1:18">
      <c r="A36" s="54"/>
      <c r="B36" s="55" t="s">
        <v>2217</v>
      </c>
      <c r="C36" s="55" t="s">
        <v>2218</v>
      </c>
      <c r="D36" s="55" t="s">
        <v>2219</v>
      </c>
      <c r="E36" s="55" t="s">
        <v>2220</v>
      </c>
      <c r="F36" s="55" t="s">
        <v>2221</v>
      </c>
      <c r="G36" s="55" t="s">
        <v>2222</v>
      </c>
      <c r="H36" s="55" t="s">
        <v>2223</v>
      </c>
      <c r="I36" s="55" t="s">
        <v>2224</v>
      </c>
      <c r="J36" s="55" t="s">
        <v>2225</v>
      </c>
      <c r="K36" s="55" t="s">
        <v>2226</v>
      </c>
      <c r="L36" s="55" t="s">
        <v>2227</v>
      </c>
      <c r="M36" s="55" t="s">
        <v>2228</v>
      </c>
      <c r="N36" s="55" t="s">
        <v>2229</v>
      </c>
      <c r="O36" s="55" t="s">
        <v>2230</v>
      </c>
      <c r="P36" s="55" t="s">
        <v>2231</v>
      </c>
      <c r="Q36" s="55" t="s">
        <v>2232</v>
      </c>
      <c r="R36" s="55" t="s">
        <v>2233</v>
      </c>
    </row>
    <row r="37" spans="1:18">
      <c r="A37" s="51" t="s">
        <v>2234</v>
      </c>
      <c r="B37" s="53">
        <v>768.8</v>
      </c>
      <c r="C37" s="53">
        <v>70.599999999999994</v>
      </c>
      <c r="D37" s="53">
        <v>37.799999999999997</v>
      </c>
      <c r="E37" s="53">
        <v>43.4</v>
      </c>
      <c r="F37" s="53">
        <v>32.9</v>
      </c>
      <c r="G37" s="53">
        <v>19.5</v>
      </c>
      <c r="H37" s="53">
        <v>26.1</v>
      </c>
      <c r="I37" s="53">
        <v>81.099999999999994</v>
      </c>
      <c r="J37" s="53">
        <v>163.4</v>
      </c>
      <c r="K37" s="53">
        <v>38.1</v>
      </c>
      <c r="L37" s="53">
        <v>14.5</v>
      </c>
      <c r="M37" s="53">
        <v>9</v>
      </c>
      <c r="N37" s="53">
        <v>21.8</v>
      </c>
      <c r="O37" s="53">
        <v>14.3</v>
      </c>
      <c r="P37" s="53">
        <v>24.6</v>
      </c>
      <c r="Q37" s="53">
        <v>19</v>
      </c>
      <c r="R37" s="53">
        <v>152.69999999999999</v>
      </c>
    </row>
    <row r="38" spans="1:18">
      <c r="A38" s="52" t="s">
        <v>2235</v>
      </c>
      <c r="B38" s="53">
        <v>21378.8956</v>
      </c>
      <c r="C38" s="53">
        <v>5490.7479999999996</v>
      </c>
      <c r="D38" s="53">
        <v>814.93299999999999</v>
      </c>
      <c r="E38" s="53">
        <v>1166.8689999999999</v>
      </c>
      <c r="F38" s="53">
        <v>1703.8209999999999</v>
      </c>
      <c r="G38" s="53">
        <v>1179.106</v>
      </c>
      <c r="H38" s="53">
        <v>1329.2116000000001</v>
      </c>
      <c r="I38" s="53">
        <v>1157.4269999999999</v>
      </c>
      <c r="J38" s="53">
        <v>1585.4230000000002</v>
      </c>
      <c r="K38" s="53">
        <v>1201.722</v>
      </c>
      <c r="L38" s="53">
        <v>875.84199999999998</v>
      </c>
      <c r="M38" s="53">
        <v>1041.9560000000001</v>
      </c>
      <c r="N38" s="53">
        <v>982.86500000000001</v>
      </c>
      <c r="O38" s="53">
        <v>903.27099999999996</v>
      </c>
      <c r="P38" s="53">
        <v>627.01800000000003</v>
      </c>
      <c r="Q38" s="53">
        <v>859.13300000000004</v>
      </c>
      <c r="R38" s="53">
        <v>459.55</v>
      </c>
    </row>
    <row r="39" spans="1:18">
      <c r="A39" s="52" t="s">
        <v>2236</v>
      </c>
      <c r="B39" s="53">
        <v>20901.02</v>
      </c>
      <c r="C39" s="53">
        <v>1131.97</v>
      </c>
      <c r="D39" s="53">
        <v>571.47</v>
      </c>
      <c r="E39" s="53">
        <v>1162.6300000000001</v>
      </c>
      <c r="F39" s="53">
        <v>2284.62</v>
      </c>
      <c r="G39" s="53">
        <v>1256.8800000000001</v>
      </c>
      <c r="H39" s="53">
        <v>1692.1</v>
      </c>
      <c r="I39" s="53">
        <v>1637.36</v>
      </c>
      <c r="J39" s="53">
        <v>1337.64</v>
      </c>
      <c r="K39" s="53">
        <v>1678.83</v>
      </c>
      <c r="L39" s="53">
        <v>1048.56</v>
      </c>
      <c r="M39" s="53">
        <v>1375.87</v>
      </c>
      <c r="N39" s="53">
        <v>792.14</v>
      </c>
      <c r="O39" s="53">
        <v>2066.65</v>
      </c>
      <c r="P39" s="53">
        <v>459.97</v>
      </c>
      <c r="Q39" s="53">
        <v>2377.16</v>
      </c>
      <c r="R39" s="53">
        <v>27.17</v>
      </c>
    </row>
  </sheetData>
  <mergeCells count="10">
    <mergeCell ref="A34:R34"/>
    <mergeCell ref="Q35:R35"/>
    <mergeCell ref="A1:H1"/>
    <mergeCell ref="A2:H2"/>
    <mergeCell ref="A3:H3"/>
    <mergeCell ref="A4:A5"/>
    <mergeCell ref="C4:D4"/>
    <mergeCell ref="G4:H4"/>
    <mergeCell ref="F4:F5"/>
    <mergeCell ref="B4:B5"/>
  </mergeCells>
  <phoneticPr fontId="4" type="noConversion"/>
  <printOptions horizontalCentered="1" verticalCentered="1" gridLines="1"/>
  <pageMargins left="3" right="2" top="1" bottom="1" header="0" footer="0"/>
  <pageSetup orientation="landscape" blackAndWhite="1" horizontalDpi="0" verticalDpi="0" r:id="rId1"/>
  <headerFooter alignWithMargins="0">
    <oddHeader>@$</oddHeader>
    <oddFooter>@&amp;- &amp;P&amp;-$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N40"/>
  <sheetViews>
    <sheetView showGridLines="0" showZeros="0" topLeftCell="C1" workbookViewId="0">
      <selection activeCell="E7" sqref="E7"/>
    </sheetView>
  </sheetViews>
  <sheetFormatPr defaultColWidth="9.09765625" defaultRowHeight="15.6"/>
  <cols>
    <col min="1" max="1" width="27.09765625" style="4" customWidth="1"/>
    <col min="2" max="2" width="16.09765625" style="4" customWidth="1"/>
    <col min="3" max="3" width="8.3984375" style="4" customWidth="1"/>
    <col min="4" max="4" width="6.796875" style="4" customWidth="1"/>
    <col min="5" max="5" width="9.5" style="4" customWidth="1"/>
    <col min="6" max="7" width="16.09765625" style="4" customWidth="1"/>
    <col min="8" max="8" width="25.69921875" style="4" customWidth="1"/>
    <col min="9" max="9" width="16.09765625" style="4" customWidth="1"/>
    <col min="10" max="10" width="7.59765625" style="4" customWidth="1"/>
    <col min="11" max="11" width="5.796875" style="4" customWidth="1"/>
    <col min="12" max="12" width="9.59765625" style="4" customWidth="1"/>
    <col min="13" max="14" width="16.09765625" style="4" customWidth="1"/>
    <col min="15" max="256" width="9.09765625" style="5" customWidth="1"/>
    <col min="257" max="16384" width="9.09765625" style="5"/>
  </cols>
  <sheetData>
    <row r="1" spans="1:14" s="4" customFormat="1" ht="34.049999999999997" customHeight="1">
      <c r="A1" s="62" t="s">
        <v>1967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</row>
    <row r="2" spans="1:14" s="4" customFormat="1" ht="16.95" customHeight="1">
      <c r="A2" s="60"/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</row>
    <row r="3" spans="1:14" s="4" customFormat="1" ht="16.95" customHeight="1">
      <c r="A3" s="60" t="s">
        <v>0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</row>
    <row r="4" spans="1:14" s="4" customFormat="1" ht="41.4" customHeight="1">
      <c r="A4" s="13" t="s">
        <v>1</v>
      </c>
      <c r="B4" s="13" t="s">
        <v>1687</v>
      </c>
      <c r="C4" s="13" t="s">
        <v>1688</v>
      </c>
      <c r="D4" s="13" t="s">
        <v>1689</v>
      </c>
      <c r="E4" s="23" t="s">
        <v>1690</v>
      </c>
      <c r="F4" s="13" t="s">
        <v>1691</v>
      </c>
      <c r="G4" s="13" t="s">
        <v>1692</v>
      </c>
      <c r="H4" s="13" t="s">
        <v>1</v>
      </c>
      <c r="I4" s="13" t="s">
        <v>1687</v>
      </c>
      <c r="J4" s="13" t="s">
        <v>1688</v>
      </c>
      <c r="K4" s="13" t="s">
        <v>1689</v>
      </c>
      <c r="L4" s="23" t="s">
        <v>1690</v>
      </c>
      <c r="M4" s="13" t="s">
        <v>1691</v>
      </c>
      <c r="N4" s="13" t="s">
        <v>1692</v>
      </c>
    </row>
    <row r="5" spans="1:14" s="4" customFormat="1" ht="16.350000000000001" customHeight="1">
      <c r="A5" s="14" t="s">
        <v>1693</v>
      </c>
      <c r="B5" s="15">
        <v>76179</v>
      </c>
      <c r="C5" s="15">
        <v>0</v>
      </c>
      <c r="D5" s="15">
        <v>0</v>
      </c>
      <c r="E5" s="15">
        <v>0</v>
      </c>
      <c r="F5" s="15">
        <v>48390</v>
      </c>
      <c r="G5" s="15">
        <v>27789</v>
      </c>
      <c r="H5" s="14" t="s">
        <v>1694</v>
      </c>
      <c r="I5" s="15">
        <v>37755</v>
      </c>
      <c r="J5" s="15">
        <v>0</v>
      </c>
      <c r="K5" s="15">
        <v>0</v>
      </c>
      <c r="L5" s="15">
        <v>0</v>
      </c>
      <c r="M5" s="15">
        <v>22598</v>
      </c>
      <c r="N5" s="15">
        <v>15157</v>
      </c>
    </row>
    <row r="6" spans="1:14" s="4" customFormat="1" ht="16.350000000000001" customHeight="1">
      <c r="A6" s="14" t="s">
        <v>1695</v>
      </c>
      <c r="B6" s="15">
        <v>32951</v>
      </c>
      <c r="C6" s="15">
        <v>0</v>
      </c>
      <c r="D6" s="15">
        <v>0</v>
      </c>
      <c r="E6" s="15">
        <v>0</v>
      </c>
      <c r="F6" s="15">
        <v>18121</v>
      </c>
      <c r="G6" s="15">
        <v>14830</v>
      </c>
      <c r="H6" s="14" t="s">
        <v>1696</v>
      </c>
      <c r="I6" s="15">
        <v>0</v>
      </c>
      <c r="J6" s="15">
        <v>0</v>
      </c>
      <c r="K6" s="15">
        <v>0</v>
      </c>
      <c r="L6" s="15">
        <v>0</v>
      </c>
      <c r="M6" s="15">
        <v>0</v>
      </c>
      <c r="N6" s="15">
        <v>0</v>
      </c>
    </row>
    <row r="7" spans="1:14" s="4" customFormat="1" ht="16.350000000000001" customHeight="1">
      <c r="A7" s="14" t="s">
        <v>1697</v>
      </c>
      <c r="B7" s="15">
        <v>7552</v>
      </c>
      <c r="C7" s="15">
        <v>0</v>
      </c>
      <c r="D7" s="15">
        <v>0</v>
      </c>
      <c r="E7" s="15">
        <v>0</v>
      </c>
      <c r="F7" s="15">
        <v>6339</v>
      </c>
      <c r="G7" s="15">
        <v>1213</v>
      </c>
      <c r="H7" s="14" t="s">
        <v>1698</v>
      </c>
      <c r="I7" s="15">
        <v>0</v>
      </c>
      <c r="J7" s="15">
        <v>0</v>
      </c>
      <c r="K7" s="15">
        <v>0</v>
      </c>
      <c r="L7" s="15">
        <v>0</v>
      </c>
      <c r="M7" s="15">
        <v>0</v>
      </c>
      <c r="N7" s="15">
        <v>0</v>
      </c>
    </row>
    <row r="8" spans="1:14" s="4" customFormat="1" ht="16.350000000000001" customHeight="1">
      <c r="A8" s="14" t="s">
        <v>1699</v>
      </c>
      <c r="B8" s="15">
        <v>2684</v>
      </c>
      <c r="C8" s="15">
        <v>0</v>
      </c>
      <c r="D8" s="15">
        <v>0</v>
      </c>
      <c r="E8" s="15">
        <v>0</v>
      </c>
      <c r="F8" s="15">
        <v>1952</v>
      </c>
      <c r="G8" s="15">
        <v>732</v>
      </c>
      <c r="H8" s="14" t="s">
        <v>1700</v>
      </c>
      <c r="I8" s="15">
        <v>18056</v>
      </c>
      <c r="J8" s="15">
        <v>0</v>
      </c>
      <c r="K8" s="15">
        <v>0</v>
      </c>
      <c r="L8" s="15">
        <v>0</v>
      </c>
      <c r="M8" s="15">
        <v>18016</v>
      </c>
      <c r="N8" s="15">
        <v>40</v>
      </c>
    </row>
    <row r="9" spans="1:14" s="4" customFormat="1" ht="16.350000000000001" customHeight="1">
      <c r="A9" s="14" t="s">
        <v>1701</v>
      </c>
      <c r="B9" s="15">
        <v>1729</v>
      </c>
      <c r="C9" s="15">
        <v>0</v>
      </c>
      <c r="D9" s="15">
        <v>0</v>
      </c>
      <c r="E9" s="15">
        <v>0</v>
      </c>
      <c r="F9" s="15">
        <v>269</v>
      </c>
      <c r="G9" s="15">
        <v>1460</v>
      </c>
      <c r="H9" s="14" t="s">
        <v>1702</v>
      </c>
      <c r="I9" s="15">
        <v>86459</v>
      </c>
      <c r="J9" s="15">
        <v>0</v>
      </c>
      <c r="K9" s="15">
        <v>0</v>
      </c>
      <c r="L9" s="15">
        <v>0</v>
      </c>
      <c r="M9" s="15">
        <v>86109</v>
      </c>
      <c r="N9" s="15">
        <v>350</v>
      </c>
    </row>
    <row r="10" spans="1:14" s="4" customFormat="1" ht="16.350000000000001" customHeight="1">
      <c r="A10" s="14" t="s">
        <v>1703</v>
      </c>
      <c r="B10" s="15">
        <v>3163</v>
      </c>
      <c r="C10" s="15">
        <v>0</v>
      </c>
      <c r="D10" s="15">
        <v>0</v>
      </c>
      <c r="E10" s="15">
        <v>0</v>
      </c>
      <c r="F10" s="15">
        <v>2066</v>
      </c>
      <c r="G10" s="15">
        <v>1097</v>
      </c>
      <c r="H10" s="14" t="s">
        <v>1704</v>
      </c>
      <c r="I10" s="15">
        <v>4365</v>
      </c>
      <c r="J10" s="15">
        <v>0</v>
      </c>
      <c r="K10" s="15">
        <v>0</v>
      </c>
      <c r="L10" s="15">
        <v>0</v>
      </c>
      <c r="M10" s="15">
        <v>4350</v>
      </c>
      <c r="N10" s="15">
        <v>15</v>
      </c>
    </row>
    <row r="11" spans="1:14" s="4" customFormat="1" ht="16.350000000000001" customHeight="1">
      <c r="A11" s="14" t="s">
        <v>1705</v>
      </c>
      <c r="B11" s="15">
        <v>1672</v>
      </c>
      <c r="C11" s="15">
        <v>0</v>
      </c>
      <c r="D11" s="15">
        <v>0</v>
      </c>
      <c r="E11" s="15">
        <v>0</v>
      </c>
      <c r="F11" s="15">
        <v>1342</v>
      </c>
      <c r="G11" s="15">
        <v>330</v>
      </c>
      <c r="H11" s="14" t="s">
        <v>1706</v>
      </c>
      <c r="I11" s="15">
        <v>3792</v>
      </c>
      <c r="J11" s="15">
        <v>0</v>
      </c>
      <c r="K11" s="15">
        <v>0</v>
      </c>
      <c r="L11" s="15">
        <v>0</v>
      </c>
      <c r="M11" s="15">
        <v>3367</v>
      </c>
      <c r="N11" s="15">
        <v>425</v>
      </c>
    </row>
    <row r="12" spans="1:14" s="4" customFormat="1" ht="16.350000000000001" customHeight="1">
      <c r="A12" s="14" t="s">
        <v>1707</v>
      </c>
      <c r="B12" s="15">
        <v>1105</v>
      </c>
      <c r="C12" s="15">
        <v>0</v>
      </c>
      <c r="D12" s="15">
        <v>0</v>
      </c>
      <c r="E12" s="15">
        <v>0</v>
      </c>
      <c r="F12" s="15">
        <v>817</v>
      </c>
      <c r="G12" s="15">
        <v>288</v>
      </c>
      <c r="H12" s="14" t="s">
        <v>1708</v>
      </c>
      <c r="I12" s="15">
        <v>45866</v>
      </c>
      <c r="J12" s="15">
        <v>0</v>
      </c>
      <c r="K12" s="15">
        <v>0</v>
      </c>
      <c r="L12" s="15">
        <v>0</v>
      </c>
      <c r="M12" s="15">
        <v>43695</v>
      </c>
      <c r="N12" s="15">
        <v>2171</v>
      </c>
    </row>
    <row r="13" spans="1:14" s="4" customFormat="1" ht="16.350000000000001" customHeight="1">
      <c r="A13" s="14" t="s">
        <v>1709</v>
      </c>
      <c r="B13" s="15">
        <v>2716</v>
      </c>
      <c r="C13" s="15">
        <v>0</v>
      </c>
      <c r="D13" s="15">
        <v>0</v>
      </c>
      <c r="E13" s="15">
        <v>0</v>
      </c>
      <c r="F13" s="15">
        <v>2127</v>
      </c>
      <c r="G13" s="15">
        <v>589</v>
      </c>
      <c r="H13" s="14" t="s">
        <v>1710</v>
      </c>
      <c r="I13" s="15">
        <v>57984</v>
      </c>
      <c r="J13" s="15">
        <v>0</v>
      </c>
      <c r="K13" s="15">
        <v>0</v>
      </c>
      <c r="L13" s="15">
        <v>0</v>
      </c>
      <c r="M13" s="15">
        <v>56988</v>
      </c>
      <c r="N13" s="15">
        <v>996</v>
      </c>
    </row>
    <row r="14" spans="1:14" s="4" customFormat="1" ht="16.350000000000001" customHeight="1">
      <c r="A14" s="14" t="s">
        <v>1711</v>
      </c>
      <c r="B14" s="15">
        <v>3622</v>
      </c>
      <c r="C14" s="15">
        <v>0</v>
      </c>
      <c r="D14" s="15">
        <v>0</v>
      </c>
      <c r="E14" s="15">
        <v>0</v>
      </c>
      <c r="F14" s="15">
        <v>1287</v>
      </c>
      <c r="G14" s="15">
        <v>2335</v>
      </c>
      <c r="H14" s="14" t="s">
        <v>1712</v>
      </c>
      <c r="I14" s="15">
        <v>23427</v>
      </c>
      <c r="J14" s="15">
        <v>0</v>
      </c>
      <c r="K14" s="15">
        <v>0</v>
      </c>
      <c r="L14" s="15">
        <v>0</v>
      </c>
      <c r="M14" s="15">
        <v>21420</v>
      </c>
      <c r="N14" s="15">
        <v>2007</v>
      </c>
    </row>
    <row r="15" spans="1:14" s="4" customFormat="1" ht="16.350000000000001" customHeight="1">
      <c r="A15" s="14" t="s">
        <v>1713</v>
      </c>
      <c r="B15" s="15">
        <v>0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4" t="s">
        <v>1714</v>
      </c>
      <c r="I15" s="15">
        <v>11524</v>
      </c>
      <c r="J15" s="15">
        <v>0</v>
      </c>
      <c r="K15" s="15">
        <v>0</v>
      </c>
      <c r="L15" s="15">
        <v>0</v>
      </c>
      <c r="M15" s="15">
        <v>10274</v>
      </c>
      <c r="N15" s="15">
        <v>1250</v>
      </c>
    </row>
    <row r="16" spans="1:14" s="4" customFormat="1" ht="16.350000000000001" customHeight="1">
      <c r="A16" s="14" t="s">
        <v>1715</v>
      </c>
      <c r="B16" s="15">
        <v>13547</v>
      </c>
      <c r="C16" s="15">
        <v>0</v>
      </c>
      <c r="D16" s="15">
        <v>0</v>
      </c>
      <c r="E16" s="15">
        <v>0</v>
      </c>
      <c r="F16" s="15">
        <v>10909</v>
      </c>
      <c r="G16" s="15">
        <v>2638</v>
      </c>
      <c r="H16" s="14" t="s">
        <v>1716</v>
      </c>
      <c r="I16" s="15">
        <v>73049</v>
      </c>
      <c r="J16" s="15">
        <v>0</v>
      </c>
      <c r="K16" s="15">
        <v>0</v>
      </c>
      <c r="L16" s="15">
        <v>0</v>
      </c>
      <c r="M16" s="15">
        <v>43699</v>
      </c>
      <c r="N16" s="15">
        <v>29350</v>
      </c>
    </row>
    <row r="17" spans="1:14" s="4" customFormat="1" ht="16.350000000000001" customHeight="1">
      <c r="A17" s="14" t="s">
        <v>1717</v>
      </c>
      <c r="B17" s="15">
        <v>3411</v>
      </c>
      <c r="C17" s="15">
        <v>0</v>
      </c>
      <c r="D17" s="15">
        <v>0</v>
      </c>
      <c r="E17" s="15">
        <v>0</v>
      </c>
      <c r="F17" s="15">
        <v>2875</v>
      </c>
      <c r="G17" s="15">
        <v>536</v>
      </c>
      <c r="H17" s="14" t="s">
        <v>1718</v>
      </c>
      <c r="I17" s="15">
        <v>16644</v>
      </c>
      <c r="J17" s="15">
        <v>0</v>
      </c>
      <c r="K17" s="15">
        <v>0</v>
      </c>
      <c r="L17" s="15">
        <v>0</v>
      </c>
      <c r="M17" s="15">
        <v>15801</v>
      </c>
      <c r="N17" s="15">
        <v>843</v>
      </c>
    </row>
    <row r="18" spans="1:14" s="4" customFormat="1" ht="16.350000000000001" customHeight="1">
      <c r="A18" s="14" t="s">
        <v>1719</v>
      </c>
      <c r="B18" s="15">
        <v>1623</v>
      </c>
      <c r="C18" s="15">
        <v>0</v>
      </c>
      <c r="D18" s="15">
        <v>0</v>
      </c>
      <c r="E18" s="15">
        <v>0</v>
      </c>
      <c r="F18" s="15">
        <v>0</v>
      </c>
      <c r="G18" s="15">
        <v>1623</v>
      </c>
      <c r="H18" s="14" t="s">
        <v>1720</v>
      </c>
      <c r="I18" s="15">
        <v>11822</v>
      </c>
      <c r="J18" s="15">
        <v>0</v>
      </c>
      <c r="K18" s="15">
        <v>0</v>
      </c>
      <c r="L18" s="15">
        <v>0</v>
      </c>
      <c r="M18" s="15">
        <v>11822</v>
      </c>
      <c r="N18" s="15">
        <v>0</v>
      </c>
    </row>
    <row r="19" spans="1:14" s="4" customFormat="1" ht="16.350000000000001" customHeight="1">
      <c r="A19" s="14" t="s">
        <v>1968</v>
      </c>
      <c r="B19" s="15">
        <v>404</v>
      </c>
      <c r="C19" s="15">
        <v>0</v>
      </c>
      <c r="D19" s="15">
        <v>0</v>
      </c>
      <c r="E19" s="15">
        <v>0</v>
      </c>
      <c r="F19" s="15">
        <v>286</v>
      </c>
      <c r="G19" s="15">
        <v>118</v>
      </c>
      <c r="H19" s="14" t="s">
        <v>1722</v>
      </c>
      <c r="I19" s="15">
        <v>3607</v>
      </c>
      <c r="J19" s="15">
        <v>0</v>
      </c>
      <c r="K19" s="15">
        <v>0</v>
      </c>
      <c r="L19" s="15">
        <v>0</v>
      </c>
      <c r="M19" s="15">
        <v>3537</v>
      </c>
      <c r="N19" s="15">
        <v>70</v>
      </c>
    </row>
    <row r="20" spans="1:14" s="4" customFormat="1" ht="16.350000000000001" customHeight="1">
      <c r="A20" s="14" t="s">
        <v>1721</v>
      </c>
      <c r="B20" s="15">
        <v>0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4" t="s">
        <v>1724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</row>
    <row r="21" spans="1:14" s="4" customFormat="1" ht="16.350000000000001" customHeight="1">
      <c r="A21" s="14" t="s">
        <v>1723</v>
      </c>
      <c r="B21" s="15">
        <v>31987</v>
      </c>
      <c r="C21" s="15">
        <v>0</v>
      </c>
      <c r="D21" s="15">
        <v>0</v>
      </c>
      <c r="E21" s="15">
        <v>0</v>
      </c>
      <c r="F21" s="15">
        <v>30830</v>
      </c>
      <c r="G21" s="15">
        <v>1157</v>
      </c>
      <c r="H21" s="14" t="s">
        <v>1726</v>
      </c>
      <c r="I21" s="15">
        <v>0</v>
      </c>
      <c r="J21" s="15">
        <v>0</v>
      </c>
      <c r="K21" s="15">
        <v>0</v>
      </c>
      <c r="L21" s="15">
        <v>0</v>
      </c>
      <c r="M21" s="15">
        <v>0</v>
      </c>
      <c r="N21" s="15">
        <v>0</v>
      </c>
    </row>
    <row r="22" spans="1:14" s="4" customFormat="1" ht="16.350000000000001" customHeight="1">
      <c r="A22" s="14" t="s">
        <v>1725</v>
      </c>
      <c r="B22" s="15">
        <v>5231</v>
      </c>
      <c r="C22" s="15">
        <v>0</v>
      </c>
      <c r="D22" s="15">
        <v>0</v>
      </c>
      <c r="E22" s="15">
        <v>0</v>
      </c>
      <c r="F22" s="15">
        <v>4466</v>
      </c>
      <c r="G22" s="15">
        <v>765</v>
      </c>
      <c r="H22" s="14" t="s">
        <v>1728</v>
      </c>
      <c r="I22" s="15">
        <v>2240</v>
      </c>
      <c r="J22" s="15">
        <v>0</v>
      </c>
      <c r="K22" s="15">
        <v>0</v>
      </c>
      <c r="L22" s="15">
        <v>0</v>
      </c>
      <c r="M22" s="15">
        <v>2160</v>
      </c>
      <c r="N22" s="15">
        <v>80</v>
      </c>
    </row>
    <row r="23" spans="1:14" s="4" customFormat="1" ht="16.350000000000001" customHeight="1">
      <c r="A23" s="14" t="s">
        <v>1727</v>
      </c>
      <c r="B23" s="15">
        <v>4513</v>
      </c>
      <c r="C23" s="15">
        <v>0</v>
      </c>
      <c r="D23" s="15">
        <v>0</v>
      </c>
      <c r="E23" s="15">
        <v>0</v>
      </c>
      <c r="F23" s="15">
        <v>4405</v>
      </c>
      <c r="G23" s="15">
        <v>108</v>
      </c>
      <c r="H23" s="14" t="s">
        <v>1730</v>
      </c>
      <c r="I23" s="15">
        <v>5532</v>
      </c>
      <c r="J23" s="15">
        <v>0</v>
      </c>
      <c r="K23" s="15">
        <v>0</v>
      </c>
      <c r="L23" s="15">
        <v>0</v>
      </c>
      <c r="M23" s="15">
        <v>4298</v>
      </c>
      <c r="N23" s="15">
        <v>1234</v>
      </c>
    </row>
    <row r="24" spans="1:14" s="4" customFormat="1" ht="16.350000000000001" customHeight="1">
      <c r="A24" s="14" t="s">
        <v>1729</v>
      </c>
      <c r="B24" s="15">
        <v>18697</v>
      </c>
      <c r="C24" s="15">
        <v>0</v>
      </c>
      <c r="D24" s="15">
        <v>0</v>
      </c>
      <c r="E24" s="15">
        <v>0</v>
      </c>
      <c r="F24" s="15">
        <v>18697</v>
      </c>
      <c r="G24" s="15">
        <v>0</v>
      </c>
      <c r="H24" s="14" t="s">
        <v>1732</v>
      </c>
      <c r="I24" s="15">
        <v>1523</v>
      </c>
      <c r="J24" s="15">
        <v>0</v>
      </c>
      <c r="K24" s="15">
        <v>0</v>
      </c>
      <c r="L24" s="15">
        <v>0</v>
      </c>
      <c r="M24" s="15">
        <v>1523</v>
      </c>
      <c r="N24" s="15">
        <v>0</v>
      </c>
    </row>
    <row r="25" spans="1:14" s="4" customFormat="1" ht="16.350000000000001" customHeight="1">
      <c r="A25" s="14" t="s">
        <v>1731</v>
      </c>
      <c r="B25" s="15">
        <v>0</v>
      </c>
      <c r="C25" s="15">
        <v>0</v>
      </c>
      <c r="D25" s="15">
        <v>0</v>
      </c>
      <c r="E25" s="15">
        <v>0</v>
      </c>
      <c r="F25" s="15">
        <v>0</v>
      </c>
      <c r="G25" s="15">
        <v>0</v>
      </c>
      <c r="H25" s="14" t="s">
        <v>1734</v>
      </c>
      <c r="I25" s="15">
        <v>3441</v>
      </c>
      <c r="J25" s="15">
        <v>0</v>
      </c>
      <c r="K25" s="15">
        <v>0</v>
      </c>
      <c r="L25" s="15">
        <v>0</v>
      </c>
      <c r="M25" s="15">
        <v>2525</v>
      </c>
      <c r="N25" s="15">
        <v>916</v>
      </c>
    </row>
    <row r="26" spans="1:14" s="4" customFormat="1" ht="16.350000000000001" customHeight="1">
      <c r="A26" s="14" t="s">
        <v>1733</v>
      </c>
      <c r="B26" s="15">
        <v>3247</v>
      </c>
      <c r="C26" s="15">
        <v>0</v>
      </c>
      <c r="D26" s="15">
        <v>0</v>
      </c>
      <c r="E26" s="15">
        <v>0</v>
      </c>
      <c r="F26" s="15">
        <v>2963</v>
      </c>
      <c r="G26" s="15">
        <v>284</v>
      </c>
      <c r="H26" s="14" t="s">
        <v>1736</v>
      </c>
      <c r="I26" s="15">
        <v>3276</v>
      </c>
      <c r="J26" s="15">
        <v>0</v>
      </c>
      <c r="K26" s="15">
        <v>0</v>
      </c>
      <c r="L26" s="15">
        <v>0</v>
      </c>
      <c r="M26" s="15">
        <v>3276</v>
      </c>
      <c r="N26" s="15">
        <v>0</v>
      </c>
    </row>
    <row r="27" spans="1:14" s="4" customFormat="1" ht="16.350000000000001" customHeight="1">
      <c r="A27" s="14" t="s">
        <v>1735</v>
      </c>
      <c r="B27" s="15">
        <v>299</v>
      </c>
      <c r="C27" s="15">
        <v>0</v>
      </c>
      <c r="D27" s="15">
        <v>0</v>
      </c>
      <c r="E27" s="15">
        <v>0</v>
      </c>
      <c r="F27" s="15">
        <v>299</v>
      </c>
      <c r="G27" s="15">
        <v>0</v>
      </c>
      <c r="H27" s="14" t="s">
        <v>1737</v>
      </c>
      <c r="I27" s="15">
        <v>0</v>
      </c>
      <c r="J27" s="15">
        <v>0</v>
      </c>
      <c r="K27" s="15">
        <v>0</v>
      </c>
      <c r="L27" s="15">
        <v>0</v>
      </c>
      <c r="M27" s="15">
        <v>0</v>
      </c>
      <c r="N27" s="15">
        <v>0</v>
      </c>
    </row>
    <row r="28" spans="1:14" s="4" customFormat="1" ht="16.350000000000001" customHeight="1">
      <c r="A28" s="21"/>
      <c r="B28" s="15"/>
      <c r="C28" s="15"/>
      <c r="D28" s="21"/>
      <c r="E28" s="15"/>
      <c r="F28" s="21"/>
      <c r="G28" s="21"/>
      <c r="H28" s="22"/>
      <c r="I28" s="15"/>
      <c r="J28" s="15"/>
      <c r="K28" s="15"/>
      <c r="L28" s="15"/>
      <c r="M28" s="15"/>
      <c r="N28" s="15"/>
    </row>
    <row r="29" spans="1:14" s="4" customFormat="1" ht="15.6" customHeight="1">
      <c r="A29" s="21"/>
      <c r="B29" s="15"/>
      <c r="C29" s="15"/>
      <c r="D29" s="15"/>
      <c r="E29" s="15"/>
      <c r="F29" s="15"/>
      <c r="G29" s="15"/>
      <c r="H29" s="14"/>
      <c r="I29" s="15"/>
      <c r="J29" s="15"/>
      <c r="K29" s="15"/>
      <c r="L29" s="15"/>
      <c r="M29" s="15"/>
      <c r="N29" s="15"/>
    </row>
    <row r="30" spans="1:14">
      <c r="A30" s="14"/>
      <c r="B30" s="15"/>
      <c r="C30" s="15"/>
      <c r="D30" s="15"/>
      <c r="E30" s="15"/>
      <c r="F30" s="15"/>
      <c r="G30" s="15"/>
      <c r="H30" s="14"/>
      <c r="I30" s="15"/>
      <c r="J30" s="15"/>
      <c r="K30" s="15"/>
      <c r="L30" s="15"/>
      <c r="M30" s="15"/>
      <c r="N30" s="15"/>
    </row>
    <row r="31" spans="1:14">
      <c r="A31" s="14"/>
      <c r="B31" s="15"/>
      <c r="C31" s="15"/>
      <c r="D31" s="15"/>
      <c r="E31" s="15"/>
      <c r="F31" s="15"/>
      <c r="G31" s="15"/>
      <c r="H31" s="14"/>
      <c r="I31" s="15"/>
      <c r="J31" s="15"/>
      <c r="K31" s="15"/>
      <c r="L31" s="15"/>
      <c r="M31" s="15"/>
      <c r="N31" s="15"/>
    </row>
    <row r="32" spans="1:14">
      <c r="A32" s="14"/>
      <c r="B32" s="15"/>
      <c r="C32" s="15"/>
      <c r="D32" s="15"/>
      <c r="E32" s="15"/>
      <c r="F32" s="15"/>
      <c r="G32" s="15"/>
      <c r="H32" s="14"/>
      <c r="I32" s="15"/>
      <c r="J32" s="15"/>
      <c r="K32" s="15"/>
      <c r="L32" s="15"/>
      <c r="M32" s="15"/>
      <c r="N32" s="15"/>
    </row>
    <row r="33" spans="1:14">
      <c r="A33" s="14"/>
      <c r="B33" s="15"/>
      <c r="C33" s="15"/>
      <c r="D33" s="15"/>
      <c r="E33" s="15"/>
      <c r="F33" s="15"/>
      <c r="G33" s="15"/>
      <c r="H33" s="14"/>
      <c r="I33" s="15"/>
      <c r="J33" s="15"/>
      <c r="K33" s="15"/>
      <c r="L33" s="15"/>
      <c r="M33" s="15"/>
      <c r="N33" s="15"/>
    </row>
    <row r="34" spans="1:14">
      <c r="A34" s="14"/>
      <c r="B34" s="15"/>
      <c r="C34" s="15"/>
      <c r="D34" s="15"/>
      <c r="E34" s="15"/>
      <c r="F34" s="15"/>
      <c r="G34" s="15"/>
      <c r="H34" s="14"/>
      <c r="I34" s="15"/>
      <c r="J34" s="15"/>
      <c r="K34" s="15"/>
      <c r="L34" s="15"/>
      <c r="M34" s="15"/>
      <c r="N34" s="15"/>
    </row>
    <row r="35" spans="1:14">
      <c r="A35" s="14"/>
      <c r="B35" s="15"/>
      <c r="C35" s="15"/>
      <c r="D35" s="15"/>
      <c r="E35" s="15"/>
      <c r="F35" s="15"/>
      <c r="G35" s="15"/>
      <c r="H35" s="14"/>
      <c r="I35" s="15"/>
      <c r="J35" s="15"/>
      <c r="K35" s="15"/>
      <c r="L35" s="15"/>
      <c r="M35" s="15"/>
      <c r="N35" s="15"/>
    </row>
    <row r="36" spans="1:14">
      <c r="A36" s="14"/>
      <c r="B36" s="15"/>
      <c r="C36" s="15"/>
      <c r="D36" s="15"/>
      <c r="E36" s="15"/>
      <c r="F36" s="15"/>
      <c r="G36" s="15"/>
      <c r="H36" s="14"/>
      <c r="I36" s="15"/>
      <c r="J36" s="15"/>
      <c r="K36" s="15"/>
      <c r="L36" s="15"/>
      <c r="M36" s="15"/>
      <c r="N36" s="15"/>
    </row>
    <row r="37" spans="1:14">
      <c r="A37" s="14"/>
      <c r="B37" s="15"/>
      <c r="C37" s="15"/>
      <c r="D37" s="15"/>
      <c r="E37" s="15"/>
      <c r="F37" s="15"/>
      <c r="G37" s="15"/>
      <c r="H37" s="14"/>
      <c r="I37" s="15"/>
      <c r="J37" s="15"/>
      <c r="K37" s="15"/>
      <c r="L37" s="15"/>
      <c r="M37" s="15"/>
      <c r="N37" s="15"/>
    </row>
    <row r="38" spans="1:14">
      <c r="A38" s="14"/>
      <c r="B38" s="15"/>
      <c r="C38" s="15"/>
      <c r="D38" s="15"/>
      <c r="E38" s="15"/>
      <c r="F38" s="15"/>
      <c r="G38" s="15"/>
      <c r="H38" s="14"/>
      <c r="I38" s="15"/>
      <c r="J38" s="15"/>
      <c r="K38" s="15"/>
      <c r="L38" s="15"/>
      <c r="M38" s="15"/>
      <c r="N38" s="15"/>
    </row>
    <row r="39" spans="1:14">
      <c r="A39" s="14"/>
      <c r="B39" s="15"/>
      <c r="C39" s="15"/>
      <c r="D39" s="15"/>
      <c r="E39" s="15"/>
      <c r="F39" s="15"/>
      <c r="G39" s="15"/>
      <c r="H39" s="14"/>
      <c r="I39" s="15"/>
      <c r="J39" s="15"/>
      <c r="K39" s="15"/>
      <c r="L39" s="15"/>
      <c r="M39" s="15"/>
      <c r="N39" s="15"/>
    </row>
    <row r="40" spans="1:14">
      <c r="A40" s="13" t="s">
        <v>545</v>
      </c>
      <c r="B40" s="15">
        <v>108166</v>
      </c>
      <c r="C40" s="15">
        <v>0</v>
      </c>
      <c r="D40" s="15">
        <v>0</v>
      </c>
      <c r="E40" s="15">
        <v>0</v>
      </c>
      <c r="F40" s="15">
        <v>79220</v>
      </c>
      <c r="G40" s="15">
        <v>28946</v>
      </c>
      <c r="H40" s="13" t="s">
        <v>1611</v>
      </c>
      <c r="I40" s="15">
        <v>410362</v>
      </c>
      <c r="J40" s="15">
        <v>0</v>
      </c>
      <c r="K40" s="15">
        <v>0</v>
      </c>
      <c r="L40" s="15">
        <v>0</v>
      </c>
      <c r="M40" s="15">
        <v>355458</v>
      </c>
      <c r="N40" s="15">
        <v>54904</v>
      </c>
    </row>
  </sheetData>
  <mergeCells count="3">
    <mergeCell ref="A1:N1"/>
    <mergeCell ref="A2:N2"/>
    <mergeCell ref="A3:N3"/>
  </mergeCells>
  <phoneticPr fontId="4" type="noConversion"/>
  <printOptions horizontalCentered="1" verticalCentered="1" gridLines="1"/>
  <pageMargins left="3" right="2" top="1" bottom="1" header="0" footer="0"/>
  <pageSetup orientation="landscape" blackAndWhite="1" horizontalDpi="0" verticalDpi="0" r:id="rId1"/>
  <headerFooter alignWithMargins="0">
    <oddHeader>@$</oddHeader>
    <oddFooter>@&amp;- &amp;P&amp;-$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M26"/>
  <sheetViews>
    <sheetView showGridLines="0" showZeros="0" workbookViewId="0">
      <selection activeCell="B23" sqref="B23"/>
    </sheetView>
  </sheetViews>
  <sheetFormatPr defaultColWidth="9.09765625" defaultRowHeight="15.6"/>
  <cols>
    <col min="1" max="1" width="36.19921875" style="4" customWidth="1"/>
    <col min="2" max="4" width="16" style="4" customWidth="1"/>
    <col min="5" max="5" width="34" style="4" customWidth="1"/>
    <col min="6" max="8" width="15.09765625" style="4" customWidth="1"/>
    <col min="9" max="13" width="0" style="4" hidden="1" customWidth="1"/>
    <col min="14" max="256" width="9.09765625" style="5" customWidth="1"/>
    <col min="257" max="16384" width="9.09765625" style="5"/>
  </cols>
  <sheetData>
    <row r="1" spans="1:13" s="4" customFormat="1" ht="34.049999999999997" customHeight="1">
      <c r="A1" s="62" t="s">
        <v>1969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</row>
    <row r="2" spans="1:13" s="4" customFormat="1" ht="16.649999999999999" customHeight="1">
      <c r="A2" s="60"/>
      <c r="B2" s="60"/>
      <c r="C2" s="60"/>
      <c r="D2" s="60"/>
      <c r="E2" s="60"/>
      <c r="F2" s="60"/>
      <c r="G2" s="60"/>
      <c r="H2" s="60"/>
      <c r="I2" s="24"/>
      <c r="J2" s="24"/>
      <c r="K2" s="24"/>
      <c r="L2" s="24"/>
    </row>
    <row r="3" spans="1:13" s="4" customFormat="1" ht="16.649999999999999" customHeight="1">
      <c r="A3" s="60" t="s">
        <v>0</v>
      </c>
      <c r="B3" s="60"/>
      <c r="C3" s="60"/>
      <c r="D3" s="60"/>
      <c r="E3" s="60"/>
      <c r="F3" s="60"/>
      <c r="G3" s="60"/>
      <c r="H3" s="60"/>
      <c r="I3" s="24"/>
      <c r="J3" s="24"/>
      <c r="K3" s="24"/>
      <c r="L3" s="24"/>
    </row>
    <row r="4" spans="1:13" s="4" customFormat="1" ht="16.95" customHeight="1">
      <c r="A4" s="13" t="s">
        <v>1</v>
      </c>
      <c r="B4" s="13" t="s">
        <v>1738</v>
      </c>
      <c r="C4" s="13" t="s">
        <v>1739</v>
      </c>
      <c r="D4" s="13" t="s">
        <v>2</v>
      </c>
      <c r="E4" s="13" t="s">
        <v>1</v>
      </c>
      <c r="F4" s="13" t="s">
        <v>1738</v>
      </c>
      <c r="G4" s="13" t="s">
        <v>1739</v>
      </c>
      <c r="H4" s="13" t="s">
        <v>2</v>
      </c>
      <c r="I4" s="24"/>
      <c r="J4" s="24"/>
      <c r="K4" s="24"/>
      <c r="L4" s="24"/>
      <c r="M4" s="7"/>
    </row>
    <row r="5" spans="1:13" s="4" customFormat="1" ht="16.95" customHeight="1">
      <c r="A5" s="25" t="s">
        <v>1740</v>
      </c>
      <c r="B5" s="16">
        <v>60680</v>
      </c>
      <c r="C5" s="16">
        <v>60680</v>
      </c>
      <c r="D5" s="16">
        <v>80662</v>
      </c>
      <c r="E5" s="14" t="s">
        <v>870</v>
      </c>
      <c r="F5" s="15">
        <v>0</v>
      </c>
      <c r="G5" s="15">
        <v>0</v>
      </c>
      <c r="H5" s="15">
        <v>0</v>
      </c>
      <c r="I5" s="24"/>
      <c r="J5" s="24"/>
      <c r="K5" s="24"/>
      <c r="L5" s="24"/>
      <c r="M5" s="7"/>
    </row>
    <row r="6" spans="1:13" s="4" customFormat="1" ht="16.95" customHeight="1">
      <c r="A6" s="20" t="s">
        <v>1970</v>
      </c>
      <c r="B6" s="15">
        <v>0</v>
      </c>
      <c r="C6" s="15">
        <v>0</v>
      </c>
      <c r="D6" s="15">
        <v>0</v>
      </c>
      <c r="E6" s="26" t="s">
        <v>919</v>
      </c>
      <c r="F6" s="15">
        <v>0</v>
      </c>
      <c r="G6" s="15">
        <v>0</v>
      </c>
      <c r="H6" s="15">
        <v>0</v>
      </c>
      <c r="I6" s="27"/>
      <c r="J6" s="27"/>
      <c r="K6" s="27"/>
      <c r="L6" s="27"/>
      <c r="M6" s="7"/>
    </row>
    <row r="7" spans="1:13" s="4" customFormat="1" ht="16.95" customHeight="1">
      <c r="A7" s="18"/>
      <c r="B7" s="19"/>
      <c r="C7" s="19"/>
      <c r="D7" s="19"/>
      <c r="E7" s="14" t="s">
        <v>956</v>
      </c>
      <c r="F7" s="15">
        <v>510</v>
      </c>
      <c r="G7" s="15">
        <v>1066</v>
      </c>
      <c r="H7" s="15">
        <v>1066</v>
      </c>
      <c r="I7" s="27"/>
      <c r="J7" s="27"/>
      <c r="K7" s="27"/>
      <c r="L7" s="27"/>
      <c r="M7" s="7"/>
    </row>
    <row r="8" spans="1:13" s="4" customFormat="1" ht="16.95" customHeight="1">
      <c r="A8" s="14"/>
      <c r="B8" s="15"/>
      <c r="C8" s="15"/>
      <c r="D8" s="15"/>
      <c r="E8" s="14" t="s">
        <v>1122</v>
      </c>
      <c r="F8" s="15">
        <v>0</v>
      </c>
      <c r="G8" s="15">
        <v>0</v>
      </c>
      <c r="H8" s="15">
        <v>0</v>
      </c>
      <c r="I8" s="27"/>
      <c r="J8" s="27"/>
      <c r="K8" s="27"/>
      <c r="L8" s="27"/>
      <c r="M8" s="7"/>
    </row>
    <row r="9" spans="1:13" s="4" customFormat="1" ht="16.95" customHeight="1">
      <c r="A9" s="14"/>
      <c r="B9" s="15"/>
      <c r="C9" s="15"/>
      <c r="D9" s="15"/>
      <c r="E9" s="14" t="s">
        <v>1191</v>
      </c>
      <c r="F9" s="15">
        <v>94152</v>
      </c>
      <c r="G9" s="15">
        <v>154634</v>
      </c>
      <c r="H9" s="15">
        <v>154634</v>
      </c>
      <c r="I9" s="27"/>
      <c r="J9" s="27"/>
      <c r="K9" s="27"/>
      <c r="L9" s="27"/>
      <c r="M9" s="7"/>
    </row>
    <row r="10" spans="1:13" s="4" customFormat="1" ht="16.95" customHeight="1">
      <c r="A10" s="14"/>
      <c r="B10" s="15"/>
      <c r="C10" s="15"/>
      <c r="D10" s="15"/>
      <c r="E10" s="14" t="s">
        <v>1212</v>
      </c>
      <c r="F10" s="15">
        <v>0</v>
      </c>
      <c r="G10" s="15">
        <v>53</v>
      </c>
      <c r="H10" s="15">
        <v>53</v>
      </c>
      <c r="I10" s="27"/>
      <c r="J10" s="27"/>
      <c r="K10" s="27"/>
      <c r="L10" s="27"/>
      <c r="M10" s="7"/>
    </row>
    <row r="11" spans="1:13" s="4" customFormat="1" ht="16.95" customHeight="1">
      <c r="A11" s="14"/>
      <c r="B11" s="15"/>
      <c r="C11" s="15"/>
      <c r="D11" s="15"/>
      <c r="E11" s="14" t="s">
        <v>1322</v>
      </c>
      <c r="F11" s="15">
        <v>0</v>
      </c>
      <c r="G11" s="15">
        <v>3500</v>
      </c>
      <c r="H11" s="15">
        <v>3500</v>
      </c>
      <c r="I11" s="27"/>
      <c r="J11" s="27"/>
      <c r="K11" s="27"/>
      <c r="L11" s="27"/>
      <c r="M11" s="7"/>
    </row>
    <row r="12" spans="1:13" s="4" customFormat="1" ht="16.95" customHeight="1">
      <c r="A12" s="14"/>
      <c r="B12" s="15"/>
      <c r="C12" s="15"/>
      <c r="D12" s="15"/>
      <c r="E12" s="14" t="s">
        <v>1372</v>
      </c>
      <c r="F12" s="15">
        <v>0</v>
      </c>
      <c r="G12" s="15">
        <v>0</v>
      </c>
      <c r="H12" s="15">
        <v>0</v>
      </c>
      <c r="I12" s="27"/>
      <c r="J12" s="27"/>
      <c r="K12" s="27"/>
      <c r="L12" s="27"/>
      <c r="M12" s="7"/>
    </row>
    <row r="13" spans="1:13" s="4" customFormat="1" ht="16.95" customHeight="1">
      <c r="A13" s="14"/>
      <c r="B13" s="15"/>
      <c r="C13" s="15"/>
      <c r="D13" s="15"/>
      <c r="E13" s="14" t="s">
        <v>1426</v>
      </c>
      <c r="F13" s="15">
        <v>0</v>
      </c>
      <c r="G13" s="15">
        <v>5</v>
      </c>
      <c r="H13" s="15">
        <v>5</v>
      </c>
      <c r="I13" s="27"/>
      <c r="J13" s="27"/>
      <c r="K13" s="27"/>
      <c r="L13" s="27"/>
      <c r="M13" s="7"/>
    </row>
    <row r="14" spans="1:13" s="4" customFormat="1" ht="16.95" customHeight="1">
      <c r="A14" s="14"/>
      <c r="B14" s="15"/>
      <c r="C14" s="15"/>
      <c r="D14" s="15"/>
      <c r="E14" s="14" t="s">
        <v>1741</v>
      </c>
      <c r="F14" s="15">
        <v>297</v>
      </c>
      <c r="G14" s="15">
        <v>1374</v>
      </c>
      <c r="H14" s="15">
        <v>1374</v>
      </c>
      <c r="I14" s="27"/>
      <c r="J14" s="27"/>
      <c r="K14" s="27"/>
      <c r="L14" s="27"/>
      <c r="M14" s="7"/>
    </row>
    <row r="15" spans="1:13" s="4" customFormat="1" ht="16.95" customHeight="1">
      <c r="A15" s="14"/>
      <c r="B15" s="15"/>
      <c r="C15" s="15"/>
      <c r="D15" s="15"/>
      <c r="E15" s="14" t="s">
        <v>1603</v>
      </c>
      <c r="F15" s="15">
        <v>0</v>
      </c>
      <c r="G15" s="15">
        <v>2486</v>
      </c>
      <c r="H15" s="15">
        <v>2486</v>
      </c>
      <c r="I15" s="27"/>
      <c r="J15" s="27"/>
      <c r="K15" s="27"/>
      <c r="L15" s="27"/>
      <c r="M15" s="7"/>
    </row>
    <row r="16" spans="1:13" s="4" customFormat="1" ht="16.95" customHeight="1">
      <c r="A16" s="14"/>
      <c r="B16" s="15"/>
      <c r="C16" s="15"/>
      <c r="D16" s="15"/>
      <c r="E16" s="14" t="s">
        <v>1609</v>
      </c>
      <c r="F16" s="15">
        <v>0</v>
      </c>
      <c r="G16" s="15">
        <v>0</v>
      </c>
      <c r="H16" s="15">
        <v>0</v>
      </c>
      <c r="I16" s="27"/>
      <c r="J16" s="27"/>
      <c r="K16" s="27"/>
      <c r="L16" s="27"/>
      <c r="M16" s="7"/>
    </row>
    <row r="17" spans="1:13" s="4" customFormat="1" ht="16.95" customHeight="1">
      <c r="A17" s="13" t="s">
        <v>545</v>
      </c>
      <c r="B17" s="15">
        <v>60680</v>
      </c>
      <c r="C17" s="15">
        <v>60680</v>
      </c>
      <c r="D17" s="15">
        <v>80662</v>
      </c>
      <c r="E17" s="13" t="s">
        <v>1611</v>
      </c>
      <c r="F17" s="15">
        <v>94959</v>
      </c>
      <c r="G17" s="15">
        <v>163118</v>
      </c>
      <c r="H17" s="15">
        <v>163118</v>
      </c>
      <c r="I17" s="27"/>
      <c r="J17" s="27"/>
      <c r="K17" s="27"/>
      <c r="L17" s="27"/>
      <c r="M17" s="7"/>
    </row>
    <row r="18" spans="1:13" s="4" customFormat="1" ht="16.95" customHeight="1">
      <c r="A18" s="14" t="s">
        <v>1742</v>
      </c>
      <c r="B18" s="15"/>
      <c r="C18" s="15"/>
      <c r="D18" s="15">
        <v>7436</v>
      </c>
      <c r="E18" s="14" t="s">
        <v>1743</v>
      </c>
      <c r="F18" s="15"/>
      <c r="G18" s="15"/>
      <c r="H18" s="15">
        <v>43</v>
      </c>
      <c r="I18" s="27"/>
      <c r="J18" s="27"/>
      <c r="K18" s="27"/>
      <c r="L18" s="27"/>
      <c r="M18" s="7"/>
    </row>
    <row r="19" spans="1:13" s="4" customFormat="1" ht="16.95" customHeight="1">
      <c r="A19" s="14" t="s">
        <v>1744</v>
      </c>
      <c r="B19" s="15"/>
      <c r="C19" s="15"/>
      <c r="D19" s="15">
        <v>0</v>
      </c>
      <c r="E19" s="14"/>
      <c r="F19" s="15"/>
      <c r="G19" s="15"/>
      <c r="H19" s="15"/>
      <c r="I19" s="27"/>
      <c r="J19" s="27"/>
      <c r="K19" s="27"/>
      <c r="L19" s="27"/>
      <c r="M19" s="7"/>
    </row>
    <row r="20" spans="1:13" s="4" customFormat="1" ht="16.95" customHeight="1">
      <c r="A20" s="14" t="s">
        <v>1745</v>
      </c>
      <c r="B20" s="15"/>
      <c r="C20" s="15"/>
      <c r="D20" s="15">
        <v>33377</v>
      </c>
      <c r="E20" s="14"/>
      <c r="F20" s="15"/>
      <c r="G20" s="15"/>
      <c r="H20" s="15"/>
      <c r="I20" s="27"/>
      <c r="J20" s="27"/>
      <c r="K20" s="27"/>
      <c r="L20" s="27"/>
      <c r="M20" s="7"/>
    </row>
    <row r="21" spans="1:13" s="4" customFormat="1" ht="16.95" customHeight="1">
      <c r="A21" s="14" t="s">
        <v>1746</v>
      </c>
      <c r="B21" s="15"/>
      <c r="C21" s="15"/>
      <c r="D21" s="15">
        <v>2486</v>
      </c>
      <c r="E21" s="14" t="s">
        <v>1747</v>
      </c>
      <c r="F21" s="15"/>
      <c r="G21" s="15"/>
      <c r="H21" s="15">
        <v>0</v>
      </c>
      <c r="I21" s="27"/>
      <c r="J21" s="27"/>
      <c r="K21" s="27"/>
      <c r="L21" s="27"/>
      <c r="M21" s="7"/>
    </row>
    <row r="22" spans="1:13" s="4" customFormat="1" ht="16.95" customHeight="1">
      <c r="A22" s="14" t="s">
        <v>1748</v>
      </c>
      <c r="B22" s="15"/>
      <c r="C22" s="15"/>
      <c r="D22" s="15">
        <v>40343</v>
      </c>
      <c r="E22" s="14" t="s">
        <v>1749</v>
      </c>
      <c r="F22" s="15"/>
      <c r="G22" s="15"/>
      <c r="H22" s="15">
        <v>1143</v>
      </c>
      <c r="I22" s="27"/>
      <c r="J22" s="27"/>
      <c r="K22" s="27"/>
      <c r="L22" s="27"/>
      <c r="M22" s="7"/>
    </row>
    <row r="23" spans="1:13" s="4" customFormat="1" ht="16.95" customHeight="1">
      <c r="A23" s="14" t="s">
        <v>1750</v>
      </c>
      <c r="B23" s="15"/>
      <c r="C23" s="15"/>
      <c r="D23" s="15">
        <v>0</v>
      </c>
      <c r="E23" s="14" t="s">
        <v>1751</v>
      </c>
      <c r="F23" s="15"/>
      <c r="G23" s="15"/>
      <c r="H23" s="15">
        <v>0</v>
      </c>
      <c r="I23" s="27"/>
      <c r="J23" s="27"/>
      <c r="K23" s="27"/>
      <c r="L23" s="27"/>
      <c r="M23" s="7"/>
    </row>
    <row r="24" spans="1:13" s="4" customFormat="1" ht="16.95" customHeight="1">
      <c r="A24" s="14"/>
      <c r="B24" s="15"/>
      <c r="C24" s="15"/>
      <c r="D24" s="15"/>
      <c r="E24" s="14" t="s">
        <v>1752</v>
      </c>
      <c r="F24" s="15"/>
      <c r="G24" s="15"/>
      <c r="H24" s="15">
        <v>0</v>
      </c>
      <c r="I24" s="27"/>
      <c r="J24" s="27"/>
      <c r="K24" s="27"/>
      <c r="L24" s="27"/>
      <c r="M24" s="7"/>
    </row>
    <row r="25" spans="1:13" s="4" customFormat="1" ht="16.95" customHeight="1">
      <c r="A25" s="14"/>
      <c r="B25" s="15"/>
      <c r="C25" s="15"/>
      <c r="D25" s="15"/>
      <c r="E25" s="14" t="s">
        <v>1753</v>
      </c>
      <c r="F25" s="15"/>
      <c r="G25" s="15"/>
      <c r="H25" s="15">
        <v>0</v>
      </c>
      <c r="I25" s="27"/>
      <c r="J25" s="27"/>
      <c r="K25" s="27"/>
      <c r="L25" s="27"/>
      <c r="M25" s="7"/>
    </row>
    <row r="26" spans="1:13">
      <c r="A26" s="13" t="s">
        <v>1754</v>
      </c>
      <c r="B26" s="15"/>
      <c r="C26" s="15"/>
      <c r="D26" s="15">
        <v>164304</v>
      </c>
      <c r="E26" s="13" t="s">
        <v>1755</v>
      </c>
      <c r="F26" s="15"/>
      <c r="G26" s="15"/>
      <c r="H26" s="15">
        <v>164304</v>
      </c>
      <c r="I26" s="27"/>
      <c r="J26" s="27"/>
      <c r="K26" s="27"/>
      <c r="L26" s="27"/>
    </row>
  </sheetData>
  <mergeCells count="3">
    <mergeCell ref="A1:L1"/>
    <mergeCell ref="A2:H2"/>
    <mergeCell ref="A3:H3"/>
  </mergeCells>
  <phoneticPr fontId="4" type="noConversion"/>
  <printOptions horizontalCentered="1" verticalCentered="1" gridLines="1"/>
  <pageMargins left="3" right="2" top="1" bottom="1" header="0" footer="0"/>
  <pageSetup orientation="landscape" blackAndWhite="1" horizontalDpi="0" verticalDpi="0" r:id="rId1"/>
  <headerFooter alignWithMargins="0">
    <oddHeader>@$</oddHeader>
    <oddFooter>@&amp;- &amp;P&amp;-$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:M44"/>
  <sheetViews>
    <sheetView showGridLines="0" showZeros="0" workbookViewId="0">
      <selection activeCell="B8" sqref="B8"/>
    </sheetView>
  </sheetViews>
  <sheetFormatPr defaultColWidth="9.09765625" defaultRowHeight="15.6"/>
  <cols>
    <col min="1" max="1" width="46.19921875" style="4" customWidth="1"/>
    <col min="2" max="2" width="33" style="4" customWidth="1"/>
    <col min="3" max="4" width="16" style="4" customWidth="1"/>
    <col min="5" max="5" width="34" style="4" customWidth="1"/>
    <col min="6" max="8" width="15.09765625" style="4" customWidth="1"/>
    <col min="9" max="13" width="0" style="4" hidden="1" customWidth="1"/>
    <col min="14" max="256" width="9.09765625" style="5" customWidth="1"/>
    <col min="257" max="16384" width="9.09765625" style="5"/>
  </cols>
  <sheetData>
    <row r="1" spans="1:2" ht="22.2">
      <c r="A1" s="74" t="s">
        <v>2252</v>
      </c>
      <c r="B1" s="74"/>
    </row>
    <row r="2" spans="1:2">
      <c r="A2" s="75" t="s">
        <v>2253</v>
      </c>
      <c r="B2" s="75"/>
    </row>
    <row r="3" spans="1:2">
      <c r="A3" s="75" t="s">
        <v>0</v>
      </c>
      <c r="B3" s="75"/>
    </row>
    <row r="4" spans="1:2">
      <c r="A4" s="56" t="s">
        <v>1</v>
      </c>
      <c r="B4" s="56" t="s">
        <v>2</v>
      </c>
    </row>
    <row r="5" spans="1:2">
      <c r="A5" s="36" t="s">
        <v>1740</v>
      </c>
      <c r="B5" s="33">
        <v>80662</v>
      </c>
    </row>
    <row r="6" spans="1:2">
      <c r="A6" s="36" t="s">
        <v>2254</v>
      </c>
      <c r="B6" s="33">
        <v>0</v>
      </c>
    </row>
    <row r="7" spans="1:2">
      <c r="A7" s="36" t="s">
        <v>2255</v>
      </c>
      <c r="B7" s="33">
        <v>0</v>
      </c>
    </row>
    <row r="8" spans="1:2">
      <c r="A8" s="36" t="s">
        <v>2256</v>
      </c>
      <c r="B8" s="33">
        <v>0</v>
      </c>
    </row>
    <row r="9" spans="1:2">
      <c r="A9" s="36" t="s">
        <v>2257</v>
      </c>
      <c r="B9" s="33">
        <v>0</v>
      </c>
    </row>
    <row r="10" spans="1:2">
      <c r="A10" s="36" t="s">
        <v>2258</v>
      </c>
      <c r="B10" s="33">
        <v>0</v>
      </c>
    </row>
    <row r="11" spans="1:2">
      <c r="A11" s="36" t="s">
        <v>2259</v>
      </c>
      <c r="B11" s="33">
        <v>0</v>
      </c>
    </row>
    <row r="12" spans="1:2">
      <c r="A12" s="36" t="s">
        <v>2260</v>
      </c>
      <c r="B12" s="33">
        <v>1264</v>
      </c>
    </row>
    <row r="13" spans="1:2">
      <c r="A13" s="36" t="s">
        <v>2261</v>
      </c>
      <c r="B13" s="33">
        <v>513</v>
      </c>
    </row>
    <row r="14" spans="1:2">
      <c r="A14" s="36" t="s">
        <v>2262</v>
      </c>
      <c r="B14" s="33">
        <v>78041</v>
      </c>
    </row>
    <row r="15" spans="1:2">
      <c r="A15" s="36" t="s">
        <v>2263</v>
      </c>
      <c r="B15" s="33">
        <v>57059</v>
      </c>
    </row>
    <row r="16" spans="1:2">
      <c r="A16" s="36" t="s">
        <v>2264</v>
      </c>
      <c r="B16" s="33">
        <v>2844</v>
      </c>
    </row>
    <row r="17" spans="1:2">
      <c r="A17" s="36" t="s">
        <v>2265</v>
      </c>
      <c r="B17" s="33">
        <v>0</v>
      </c>
    </row>
    <row r="18" spans="1:2">
      <c r="A18" s="36" t="s">
        <v>2266</v>
      </c>
      <c r="B18" s="33">
        <v>-1779</v>
      </c>
    </row>
    <row r="19" spans="1:2">
      <c r="A19" s="36" t="s">
        <v>2267</v>
      </c>
      <c r="B19" s="33">
        <v>19917</v>
      </c>
    </row>
    <row r="20" spans="1:2">
      <c r="A20" s="36" t="s">
        <v>2268</v>
      </c>
      <c r="B20" s="33">
        <v>0</v>
      </c>
    </row>
    <row r="21" spans="1:2">
      <c r="A21" s="36" t="s">
        <v>2269</v>
      </c>
      <c r="B21" s="33">
        <v>0</v>
      </c>
    </row>
    <row r="22" spans="1:2">
      <c r="A22" s="36" t="s">
        <v>2270</v>
      </c>
      <c r="B22" s="33">
        <v>0</v>
      </c>
    </row>
    <row r="23" spans="1:2">
      <c r="A23" s="36" t="s">
        <v>2271</v>
      </c>
      <c r="B23" s="33">
        <v>0</v>
      </c>
    </row>
    <row r="24" spans="1:2">
      <c r="A24" s="36" t="s">
        <v>2272</v>
      </c>
      <c r="B24" s="33">
        <v>0</v>
      </c>
    </row>
    <row r="25" spans="1:2">
      <c r="A25" s="36" t="s">
        <v>2273</v>
      </c>
      <c r="B25" s="33">
        <v>596</v>
      </c>
    </row>
    <row r="26" spans="1:2">
      <c r="A26" s="36" t="s">
        <v>2274</v>
      </c>
      <c r="B26" s="33">
        <v>0</v>
      </c>
    </row>
    <row r="27" spans="1:2">
      <c r="A27" s="36" t="s">
        <v>2275</v>
      </c>
      <c r="B27" s="33">
        <v>0</v>
      </c>
    </row>
    <row r="28" spans="1:2">
      <c r="A28" s="36" t="s">
        <v>2276</v>
      </c>
      <c r="B28" s="33">
        <v>0</v>
      </c>
    </row>
    <row r="29" spans="1:2">
      <c r="A29" s="36" t="s">
        <v>2277</v>
      </c>
      <c r="B29" s="33">
        <v>0</v>
      </c>
    </row>
    <row r="30" spans="1:2">
      <c r="A30" s="36" t="s">
        <v>2278</v>
      </c>
      <c r="B30" s="33">
        <v>0</v>
      </c>
    </row>
    <row r="31" spans="1:2">
      <c r="A31" s="36" t="s">
        <v>2279</v>
      </c>
      <c r="B31" s="33">
        <v>0</v>
      </c>
    </row>
    <row r="32" spans="1:2">
      <c r="A32" s="36" t="s">
        <v>2280</v>
      </c>
      <c r="B32" s="33">
        <v>245</v>
      </c>
    </row>
    <row r="33" spans="1:2">
      <c r="A33" s="36" t="s">
        <v>2281</v>
      </c>
      <c r="B33" s="33">
        <v>3</v>
      </c>
    </row>
    <row r="34" spans="1:2">
      <c r="A34" s="36" t="s">
        <v>2282</v>
      </c>
      <c r="B34" s="33">
        <v>3</v>
      </c>
    </row>
    <row r="35" spans="1:2">
      <c r="A35" s="36" t="s">
        <v>2283</v>
      </c>
      <c r="B35" s="33">
        <v>0</v>
      </c>
    </row>
    <row r="36" spans="1:2">
      <c r="A36" s="36" t="s">
        <v>2284</v>
      </c>
      <c r="B36" s="33">
        <v>0</v>
      </c>
    </row>
    <row r="37" spans="1:2">
      <c r="A37" s="36" t="s">
        <v>2285</v>
      </c>
      <c r="B37" s="33">
        <v>0</v>
      </c>
    </row>
    <row r="38" spans="1:2">
      <c r="A38" s="36" t="s">
        <v>2286</v>
      </c>
      <c r="B38" s="33">
        <v>0</v>
      </c>
    </row>
    <row r="39" spans="1:2">
      <c r="A39" s="36" t="s">
        <v>2287</v>
      </c>
      <c r="B39" s="33">
        <v>0</v>
      </c>
    </row>
    <row r="40" spans="1:2">
      <c r="A40" s="36" t="s">
        <v>1970</v>
      </c>
      <c r="B40" s="33">
        <v>0</v>
      </c>
    </row>
    <row r="41" spans="1:2">
      <c r="A41" s="36" t="s">
        <v>2288</v>
      </c>
      <c r="B41" s="33">
        <v>0</v>
      </c>
    </row>
    <row r="42" spans="1:2">
      <c r="A42" s="36" t="s">
        <v>2289</v>
      </c>
      <c r="B42" s="33">
        <v>0</v>
      </c>
    </row>
    <row r="43" spans="1:2">
      <c r="A43" s="36" t="s">
        <v>2290</v>
      </c>
      <c r="B43" s="33">
        <v>0</v>
      </c>
    </row>
    <row r="44" spans="1:2">
      <c r="A44" s="56" t="s">
        <v>545</v>
      </c>
      <c r="B44" s="33">
        <v>80662</v>
      </c>
    </row>
  </sheetData>
  <mergeCells count="3">
    <mergeCell ref="A1:B1"/>
    <mergeCell ref="A2:B2"/>
    <mergeCell ref="A3:B3"/>
  </mergeCells>
  <phoneticPr fontId="4" type="noConversion"/>
  <printOptions horizontalCentered="1" verticalCentered="1" gridLines="1"/>
  <pageMargins left="3" right="2" top="1" bottom="1" header="0" footer="0"/>
  <pageSetup orientation="landscape" blackAndWhite="1" horizontalDpi="0" verticalDpi="0" r:id="rId1"/>
  <headerFooter alignWithMargins="0">
    <oddHeader>@$</oddHeader>
    <oddFooter>@&amp;- &amp;P&amp;-$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:M201"/>
  <sheetViews>
    <sheetView showGridLines="0" showZeros="0" workbookViewId="0">
      <selection activeCell="F57" sqref="F57"/>
    </sheetView>
  </sheetViews>
  <sheetFormatPr defaultColWidth="9.09765625" defaultRowHeight="15.6"/>
  <cols>
    <col min="1" max="1" width="12.3984375" style="4" customWidth="1"/>
    <col min="2" max="2" width="47.09765625" style="4" customWidth="1"/>
    <col min="3" max="3" width="28.5" style="4" customWidth="1"/>
    <col min="4" max="4" width="16" style="4" customWidth="1"/>
    <col min="5" max="5" width="34" style="4" customWidth="1"/>
    <col min="6" max="8" width="15.09765625" style="4" customWidth="1"/>
    <col min="9" max="13" width="0" style="4" hidden="1" customWidth="1"/>
    <col min="14" max="256" width="9.09765625" style="5" customWidth="1"/>
    <col min="257" max="16384" width="9.09765625" style="5"/>
  </cols>
  <sheetData>
    <row r="1" spans="1:3" ht="22.2">
      <c r="A1" s="59" t="s">
        <v>2213</v>
      </c>
      <c r="B1" s="59"/>
      <c r="C1" s="59"/>
    </row>
    <row r="2" spans="1:3">
      <c r="A2" s="29"/>
      <c r="B2" s="29"/>
      <c r="C2" s="30" t="s">
        <v>0</v>
      </c>
    </row>
    <row r="3" spans="1:3">
      <c r="A3" s="32" t="s">
        <v>2007</v>
      </c>
      <c r="B3" s="32" t="s">
        <v>2008</v>
      </c>
      <c r="C3" s="32" t="s">
        <v>2</v>
      </c>
    </row>
    <row r="4" spans="1:3">
      <c r="A4" s="31"/>
      <c r="B4" s="32" t="s">
        <v>2011</v>
      </c>
      <c r="C4" s="33">
        <f>SUM(C5,C13,C19,C28,C39,C68,C84,C125,C130,C137,C141,C164,C183)</f>
        <v>163118</v>
      </c>
    </row>
    <row r="5" spans="1:3">
      <c r="A5" s="34">
        <v>206</v>
      </c>
      <c r="B5" s="35" t="s">
        <v>870</v>
      </c>
      <c r="C5" s="33">
        <f>SUM(C6)</f>
        <v>0</v>
      </c>
    </row>
    <row r="6" spans="1:3">
      <c r="A6" s="34">
        <v>20610</v>
      </c>
      <c r="B6" s="35" t="s">
        <v>2012</v>
      </c>
      <c r="C6" s="33">
        <f>SUM(C7:C12)</f>
        <v>0</v>
      </c>
    </row>
    <row r="7" spans="1:3">
      <c r="A7" s="34">
        <v>2061001</v>
      </c>
      <c r="B7" s="36" t="s">
        <v>2013</v>
      </c>
      <c r="C7" s="33">
        <v>0</v>
      </c>
    </row>
    <row r="8" spans="1:3">
      <c r="A8" s="34">
        <v>2061002</v>
      </c>
      <c r="B8" s="36" t="s">
        <v>2014</v>
      </c>
      <c r="C8" s="33">
        <v>0</v>
      </c>
    </row>
    <row r="9" spans="1:3">
      <c r="A9" s="34">
        <v>2061003</v>
      </c>
      <c r="B9" s="36" t="s">
        <v>2015</v>
      </c>
      <c r="C9" s="33">
        <v>0</v>
      </c>
    </row>
    <row r="10" spans="1:3">
      <c r="A10" s="34">
        <v>2061004</v>
      </c>
      <c r="B10" s="36" t="s">
        <v>2016</v>
      </c>
      <c r="C10" s="33">
        <v>0</v>
      </c>
    </row>
    <row r="11" spans="1:3">
      <c r="A11" s="34">
        <v>2061005</v>
      </c>
      <c r="B11" s="36" t="s">
        <v>2017</v>
      </c>
      <c r="C11" s="33">
        <v>0</v>
      </c>
    </row>
    <row r="12" spans="1:3">
      <c r="A12" s="34">
        <v>2061099</v>
      </c>
      <c r="B12" s="36" t="s">
        <v>2018</v>
      </c>
      <c r="C12" s="33">
        <v>0</v>
      </c>
    </row>
    <row r="13" spans="1:3">
      <c r="A13" s="34">
        <v>207</v>
      </c>
      <c r="B13" s="35" t="s">
        <v>919</v>
      </c>
      <c r="C13" s="33">
        <f>C14</f>
        <v>0</v>
      </c>
    </row>
    <row r="14" spans="1:3">
      <c r="A14" s="34">
        <v>20707</v>
      </c>
      <c r="B14" s="35" t="s">
        <v>2019</v>
      </c>
      <c r="C14" s="33">
        <f>SUM(C15:C18)</f>
        <v>0</v>
      </c>
    </row>
    <row r="15" spans="1:3">
      <c r="A15" s="34">
        <v>2070701</v>
      </c>
      <c r="B15" s="36" t="s">
        <v>2020</v>
      </c>
      <c r="C15" s="33">
        <v>0</v>
      </c>
    </row>
    <row r="16" spans="1:3">
      <c r="A16" s="34">
        <v>2070702</v>
      </c>
      <c r="B16" s="36" t="s">
        <v>2021</v>
      </c>
      <c r="C16" s="33">
        <v>0</v>
      </c>
    </row>
    <row r="17" spans="1:3">
      <c r="A17" s="34">
        <v>2070703</v>
      </c>
      <c r="B17" s="36" t="s">
        <v>2022</v>
      </c>
      <c r="C17" s="33">
        <v>0</v>
      </c>
    </row>
    <row r="18" spans="1:3">
      <c r="A18" s="34">
        <v>2070799</v>
      </c>
      <c r="B18" s="36" t="s">
        <v>2023</v>
      </c>
      <c r="C18" s="33">
        <v>0</v>
      </c>
    </row>
    <row r="19" spans="1:3">
      <c r="A19" s="34">
        <v>208</v>
      </c>
      <c r="B19" s="35" t="s">
        <v>956</v>
      </c>
      <c r="C19" s="33">
        <f>C20+C24</f>
        <v>1066</v>
      </c>
    </row>
    <row r="20" spans="1:3">
      <c r="A20" s="34">
        <v>20822</v>
      </c>
      <c r="B20" s="35" t="s">
        <v>2024</v>
      </c>
      <c r="C20" s="33">
        <f>SUM(C21:C23)</f>
        <v>929</v>
      </c>
    </row>
    <row r="21" spans="1:3">
      <c r="A21" s="34">
        <v>2082201</v>
      </c>
      <c r="B21" s="36" t="s">
        <v>2025</v>
      </c>
      <c r="C21" s="33">
        <v>510</v>
      </c>
    </row>
    <row r="22" spans="1:3">
      <c r="A22" s="34">
        <v>2082202</v>
      </c>
      <c r="B22" s="36" t="s">
        <v>2026</v>
      </c>
      <c r="C22" s="33">
        <v>419</v>
      </c>
    </row>
    <row r="23" spans="1:3">
      <c r="A23" s="34">
        <v>2082299</v>
      </c>
      <c r="B23" s="36" t="s">
        <v>2027</v>
      </c>
      <c r="C23" s="33">
        <v>0</v>
      </c>
    </row>
    <row r="24" spans="1:3">
      <c r="A24" s="34">
        <v>20823</v>
      </c>
      <c r="B24" s="35" t="s">
        <v>2028</v>
      </c>
      <c r="C24" s="33">
        <f>SUM(C25:C27)</f>
        <v>137</v>
      </c>
    </row>
    <row r="25" spans="1:3">
      <c r="A25" s="34">
        <v>2082301</v>
      </c>
      <c r="B25" s="36" t="s">
        <v>2025</v>
      </c>
      <c r="C25" s="33">
        <v>0</v>
      </c>
    </row>
    <row r="26" spans="1:3">
      <c r="A26" s="34">
        <v>2082302</v>
      </c>
      <c r="B26" s="36" t="s">
        <v>2026</v>
      </c>
      <c r="C26" s="33">
        <v>137</v>
      </c>
    </row>
    <row r="27" spans="1:3">
      <c r="A27" s="34">
        <v>2082399</v>
      </c>
      <c r="B27" s="36" t="s">
        <v>2029</v>
      </c>
      <c r="C27" s="33">
        <v>0</v>
      </c>
    </row>
    <row r="28" spans="1:3">
      <c r="A28" s="34">
        <v>211</v>
      </c>
      <c r="B28" s="35" t="s">
        <v>1122</v>
      </c>
      <c r="C28" s="33">
        <f>SUM(C29,C34)</f>
        <v>0</v>
      </c>
    </row>
    <row r="29" spans="1:3">
      <c r="A29" s="34">
        <v>21160</v>
      </c>
      <c r="B29" s="35" t="s">
        <v>2030</v>
      </c>
      <c r="C29" s="33">
        <f>SUM(C30:C33)</f>
        <v>0</v>
      </c>
    </row>
    <row r="30" spans="1:3">
      <c r="A30" s="34">
        <v>2116001</v>
      </c>
      <c r="B30" s="36" t="s">
        <v>2031</v>
      </c>
      <c r="C30" s="33">
        <v>0</v>
      </c>
    </row>
    <row r="31" spans="1:3">
      <c r="A31" s="34">
        <v>2116002</v>
      </c>
      <c r="B31" s="36" t="s">
        <v>2032</v>
      </c>
      <c r="C31" s="33">
        <v>0</v>
      </c>
    </row>
    <row r="32" spans="1:3">
      <c r="A32" s="34">
        <v>2116003</v>
      </c>
      <c r="B32" s="36" t="s">
        <v>2033</v>
      </c>
      <c r="C32" s="33">
        <v>0</v>
      </c>
    </row>
    <row r="33" spans="1:3">
      <c r="A33" s="34">
        <v>2116099</v>
      </c>
      <c r="B33" s="36" t="s">
        <v>2034</v>
      </c>
      <c r="C33" s="33">
        <v>0</v>
      </c>
    </row>
    <row r="34" spans="1:3">
      <c r="A34" s="34">
        <v>21161</v>
      </c>
      <c r="B34" s="35" t="s">
        <v>2035</v>
      </c>
      <c r="C34" s="33">
        <f>SUM(C35:C38)</f>
        <v>0</v>
      </c>
    </row>
    <row r="35" spans="1:3">
      <c r="A35" s="34">
        <v>2116101</v>
      </c>
      <c r="B35" s="36" t="s">
        <v>2036</v>
      </c>
      <c r="C35" s="33">
        <v>0</v>
      </c>
    </row>
    <row r="36" spans="1:3">
      <c r="A36" s="34">
        <v>2116102</v>
      </c>
      <c r="B36" s="36" t="s">
        <v>2037</v>
      </c>
      <c r="C36" s="33">
        <v>0</v>
      </c>
    </row>
    <row r="37" spans="1:3">
      <c r="A37" s="34">
        <v>2116103</v>
      </c>
      <c r="B37" s="36" t="s">
        <v>2038</v>
      </c>
      <c r="C37" s="33">
        <v>0</v>
      </c>
    </row>
    <row r="38" spans="1:3">
      <c r="A38" s="34">
        <v>2116104</v>
      </c>
      <c r="B38" s="36" t="s">
        <v>2039</v>
      </c>
      <c r="C38" s="33">
        <v>0</v>
      </c>
    </row>
    <row r="39" spans="1:3">
      <c r="A39" s="34">
        <v>212</v>
      </c>
      <c r="B39" s="35" t="s">
        <v>1191</v>
      </c>
      <c r="C39" s="33">
        <f>SUM(C40,C53,C57:C58,C64)</f>
        <v>154634</v>
      </c>
    </row>
    <row r="40" spans="1:3">
      <c r="A40" s="34">
        <v>21208</v>
      </c>
      <c r="B40" s="35" t="s">
        <v>2040</v>
      </c>
      <c r="C40" s="33">
        <f>SUM(C41:C52)</f>
        <v>152016</v>
      </c>
    </row>
    <row r="41" spans="1:3">
      <c r="A41" s="34">
        <v>2120801</v>
      </c>
      <c r="B41" s="36" t="s">
        <v>2041</v>
      </c>
      <c r="C41" s="33">
        <v>53089</v>
      </c>
    </row>
    <row r="42" spans="1:3">
      <c r="A42" s="34">
        <v>2120802</v>
      </c>
      <c r="B42" s="36" t="s">
        <v>2042</v>
      </c>
      <c r="C42" s="33">
        <v>45314</v>
      </c>
    </row>
    <row r="43" spans="1:3">
      <c r="A43" s="34">
        <v>2120803</v>
      </c>
      <c r="B43" s="36" t="s">
        <v>2043</v>
      </c>
      <c r="C43" s="33">
        <v>19073</v>
      </c>
    </row>
    <row r="44" spans="1:3">
      <c r="A44" s="34">
        <v>2120804</v>
      </c>
      <c r="B44" s="36" t="s">
        <v>2044</v>
      </c>
      <c r="C44" s="33">
        <v>1558</v>
      </c>
    </row>
    <row r="45" spans="1:3">
      <c r="A45" s="34">
        <v>2120805</v>
      </c>
      <c r="B45" s="36" t="s">
        <v>2045</v>
      </c>
      <c r="C45" s="33">
        <v>973</v>
      </c>
    </row>
    <row r="46" spans="1:3">
      <c r="A46" s="34">
        <v>2120806</v>
      </c>
      <c r="B46" s="36" t="s">
        <v>2046</v>
      </c>
      <c r="C46" s="33">
        <v>297</v>
      </c>
    </row>
    <row r="47" spans="1:3">
      <c r="A47" s="34">
        <v>2120807</v>
      </c>
      <c r="B47" s="36" t="s">
        <v>2047</v>
      </c>
      <c r="C47" s="33">
        <v>5227</v>
      </c>
    </row>
    <row r="48" spans="1:3">
      <c r="A48" s="34">
        <v>2120809</v>
      </c>
      <c r="B48" s="36" t="s">
        <v>2048</v>
      </c>
      <c r="C48" s="33">
        <v>3666</v>
      </c>
    </row>
    <row r="49" spans="1:3">
      <c r="A49" s="34">
        <v>2120810</v>
      </c>
      <c r="B49" s="36" t="s">
        <v>2049</v>
      </c>
      <c r="C49" s="33">
        <v>10367</v>
      </c>
    </row>
    <row r="50" spans="1:3">
      <c r="A50" s="34">
        <v>2120811</v>
      </c>
      <c r="B50" s="36" t="s">
        <v>2050</v>
      </c>
      <c r="C50" s="33">
        <v>0</v>
      </c>
    </row>
    <row r="51" spans="1:3">
      <c r="A51" s="34">
        <v>2120813</v>
      </c>
      <c r="B51" s="36" t="s">
        <v>1545</v>
      </c>
      <c r="C51" s="33">
        <v>0</v>
      </c>
    </row>
    <row r="52" spans="1:3">
      <c r="A52" s="34">
        <v>2120899</v>
      </c>
      <c r="B52" s="36" t="s">
        <v>2051</v>
      </c>
      <c r="C52" s="33">
        <v>12452</v>
      </c>
    </row>
    <row r="53" spans="1:3">
      <c r="A53" s="34">
        <v>21210</v>
      </c>
      <c r="B53" s="35" t="s">
        <v>2052</v>
      </c>
      <c r="C53" s="33">
        <f>SUM(C54:C56)</f>
        <v>1264</v>
      </c>
    </row>
    <row r="54" spans="1:3">
      <c r="A54" s="34">
        <v>2121001</v>
      </c>
      <c r="B54" s="36" t="s">
        <v>2041</v>
      </c>
      <c r="C54" s="33">
        <v>1264</v>
      </c>
    </row>
    <row r="55" spans="1:3">
      <c r="A55" s="34">
        <v>2121002</v>
      </c>
      <c r="B55" s="36" t="s">
        <v>2042</v>
      </c>
      <c r="C55" s="33">
        <v>0</v>
      </c>
    </row>
    <row r="56" spans="1:3">
      <c r="A56" s="34">
        <v>2121099</v>
      </c>
      <c r="B56" s="36" t="s">
        <v>2053</v>
      </c>
      <c r="C56" s="33">
        <v>0</v>
      </c>
    </row>
    <row r="57" spans="1:3">
      <c r="A57" s="34">
        <v>21211</v>
      </c>
      <c r="B57" s="35" t="s">
        <v>2054</v>
      </c>
      <c r="C57" s="33">
        <v>513</v>
      </c>
    </row>
    <row r="58" spans="1:3">
      <c r="A58" s="34">
        <v>21213</v>
      </c>
      <c r="B58" s="35" t="s">
        <v>2055</v>
      </c>
      <c r="C58" s="33">
        <f>SUM(C59:C63)</f>
        <v>596</v>
      </c>
    </row>
    <row r="59" spans="1:3">
      <c r="A59" s="34">
        <v>2121301</v>
      </c>
      <c r="B59" s="36" t="s">
        <v>2056</v>
      </c>
      <c r="C59" s="33">
        <v>0</v>
      </c>
    </row>
    <row r="60" spans="1:3">
      <c r="A60" s="34">
        <v>2121302</v>
      </c>
      <c r="B60" s="36" t="s">
        <v>2057</v>
      </c>
      <c r="C60" s="33">
        <v>0</v>
      </c>
    </row>
    <row r="61" spans="1:3">
      <c r="A61" s="34">
        <v>2121303</v>
      </c>
      <c r="B61" s="36" t="s">
        <v>2058</v>
      </c>
      <c r="C61" s="33">
        <v>0</v>
      </c>
    </row>
    <row r="62" spans="1:3">
      <c r="A62" s="34">
        <v>2121304</v>
      </c>
      <c r="B62" s="36" t="s">
        <v>2059</v>
      </c>
      <c r="C62" s="33">
        <v>0</v>
      </c>
    </row>
    <row r="63" spans="1:3">
      <c r="A63" s="34">
        <v>2121399</v>
      </c>
      <c r="B63" s="36" t="s">
        <v>2060</v>
      </c>
      <c r="C63" s="33">
        <v>596</v>
      </c>
    </row>
    <row r="64" spans="1:3">
      <c r="A64" s="34">
        <v>21214</v>
      </c>
      <c r="B64" s="35" t="s">
        <v>2061</v>
      </c>
      <c r="C64" s="33">
        <f>SUM(C65:C67)</f>
        <v>245</v>
      </c>
    </row>
    <row r="65" spans="1:3">
      <c r="A65" s="34">
        <v>2121401</v>
      </c>
      <c r="B65" s="36" t="s">
        <v>2062</v>
      </c>
      <c r="C65" s="33">
        <v>0</v>
      </c>
    </row>
    <row r="66" spans="1:3">
      <c r="A66" s="34">
        <v>2121402</v>
      </c>
      <c r="B66" s="36" t="s">
        <v>2063</v>
      </c>
      <c r="C66" s="33">
        <v>0</v>
      </c>
    </row>
    <row r="67" spans="1:3">
      <c r="A67" s="34">
        <v>2121499</v>
      </c>
      <c r="B67" s="36" t="s">
        <v>2064</v>
      </c>
      <c r="C67" s="33">
        <v>245</v>
      </c>
    </row>
    <row r="68" spans="1:3">
      <c r="A68" s="34">
        <v>213</v>
      </c>
      <c r="B68" s="35" t="s">
        <v>1212</v>
      </c>
      <c r="C68" s="33">
        <f>SUM(C69,C74,C79)</f>
        <v>53</v>
      </c>
    </row>
    <row r="69" spans="1:3">
      <c r="A69" s="34">
        <v>21366</v>
      </c>
      <c r="B69" s="35" t="s">
        <v>2065</v>
      </c>
      <c r="C69" s="33">
        <f>SUM(C70:C73)</f>
        <v>53</v>
      </c>
    </row>
    <row r="70" spans="1:3">
      <c r="A70" s="34">
        <v>2136601</v>
      </c>
      <c r="B70" s="36" t="s">
        <v>2026</v>
      </c>
      <c r="C70" s="33">
        <v>53</v>
      </c>
    </row>
    <row r="71" spans="1:3">
      <c r="A71" s="34">
        <v>2136602</v>
      </c>
      <c r="B71" s="36" t="s">
        <v>2066</v>
      </c>
      <c r="C71" s="33">
        <v>0</v>
      </c>
    </row>
    <row r="72" spans="1:3">
      <c r="A72" s="34">
        <v>2136603</v>
      </c>
      <c r="B72" s="36" t="s">
        <v>2067</v>
      </c>
      <c r="C72" s="33">
        <v>0</v>
      </c>
    </row>
    <row r="73" spans="1:3">
      <c r="A73" s="34">
        <v>2136699</v>
      </c>
      <c r="B73" s="36" t="s">
        <v>2068</v>
      </c>
      <c r="C73" s="33">
        <v>0</v>
      </c>
    </row>
    <row r="74" spans="1:3">
      <c r="A74" s="34">
        <v>21367</v>
      </c>
      <c r="B74" s="35" t="s">
        <v>2069</v>
      </c>
      <c r="C74" s="33">
        <f>SUM(C75:C78)</f>
        <v>0</v>
      </c>
    </row>
    <row r="75" spans="1:3">
      <c r="A75" s="34">
        <v>2136701</v>
      </c>
      <c r="B75" s="36" t="s">
        <v>2026</v>
      </c>
      <c r="C75" s="33">
        <v>0</v>
      </c>
    </row>
    <row r="76" spans="1:3">
      <c r="A76" s="34">
        <v>2136702</v>
      </c>
      <c r="B76" s="36" t="s">
        <v>2066</v>
      </c>
      <c r="C76" s="33">
        <v>0</v>
      </c>
    </row>
    <row r="77" spans="1:3">
      <c r="A77" s="34">
        <v>2136703</v>
      </c>
      <c r="B77" s="36" t="s">
        <v>2070</v>
      </c>
      <c r="C77" s="33">
        <v>0</v>
      </c>
    </row>
    <row r="78" spans="1:3">
      <c r="A78" s="34">
        <v>2136799</v>
      </c>
      <c r="B78" s="36" t="s">
        <v>2071</v>
      </c>
      <c r="C78" s="33">
        <v>0</v>
      </c>
    </row>
    <row r="79" spans="1:3">
      <c r="A79" s="34">
        <v>21369</v>
      </c>
      <c r="B79" s="35" t="s">
        <v>2072</v>
      </c>
      <c r="C79" s="33">
        <f>SUM(C80:C83)</f>
        <v>0</v>
      </c>
    </row>
    <row r="80" spans="1:3">
      <c r="A80" s="34">
        <v>2136901</v>
      </c>
      <c r="B80" s="36" t="s">
        <v>1283</v>
      </c>
      <c r="C80" s="33">
        <v>0</v>
      </c>
    </row>
    <row r="81" spans="1:3">
      <c r="A81" s="34">
        <v>2136902</v>
      </c>
      <c r="B81" s="36" t="s">
        <v>2073</v>
      </c>
      <c r="C81" s="33">
        <v>0</v>
      </c>
    </row>
    <row r="82" spans="1:3">
      <c r="A82" s="34">
        <v>2136903</v>
      </c>
      <c r="B82" s="36" t="s">
        <v>2074</v>
      </c>
      <c r="C82" s="33">
        <v>0</v>
      </c>
    </row>
    <row r="83" spans="1:3">
      <c r="A83" s="34">
        <v>2136999</v>
      </c>
      <c r="B83" s="36" t="s">
        <v>2075</v>
      </c>
      <c r="C83" s="33">
        <v>0</v>
      </c>
    </row>
    <row r="84" spans="1:3">
      <c r="A84" s="34">
        <v>214</v>
      </c>
      <c r="B84" s="35" t="s">
        <v>1322</v>
      </c>
      <c r="C84" s="33">
        <f>SUM(C85,C90,C95,C100,C109,C116)</f>
        <v>3500</v>
      </c>
    </row>
    <row r="85" spans="1:3">
      <c r="A85" s="34">
        <v>21460</v>
      </c>
      <c r="B85" s="35" t="s">
        <v>2076</v>
      </c>
      <c r="C85" s="33">
        <f>SUM(C86:C89)</f>
        <v>0</v>
      </c>
    </row>
    <row r="86" spans="1:3">
      <c r="A86" s="34">
        <v>2146001</v>
      </c>
      <c r="B86" s="36" t="s">
        <v>1324</v>
      </c>
      <c r="C86" s="33">
        <v>0</v>
      </c>
    </row>
    <row r="87" spans="1:3">
      <c r="A87" s="34">
        <v>2146002</v>
      </c>
      <c r="B87" s="36" t="s">
        <v>1325</v>
      </c>
      <c r="C87" s="33">
        <v>0</v>
      </c>
    </row>
    <row r="88" spans="1:3">
      <c r="A88" s="34">
        <v>2146003</v>
      </c>
      <c r="B88" s="36" t="s">
        <v>2077</v>
      </c>
      <c r="C88" s="33">
        <v>0</v>
      </c>
    </row>
    <row r="89" spans="1:3">
      <c r="A89" s="34">
        <v>2146099</v>
      </c>
      <c r="B89" s="36" t="s">
        <v>2078</v>
      </c>
      <c r="C89" s="33">
        <v>0</v>
      </c>
    </row>
    <row r="90" spans="1:3">
      <c r="A90" s="34">
        <v>21462</v>
      </c>
      <c r="B90" s="35" t="s">
        <v>2079</v>
      </c>
      <c r="C90" s="33">
        <f>SUM(C91:C94)</f>
        <v>3500</v>
      </c>
    </row>
    <row r="91" spans="1:3">
      <c r="A91" s="34">
        <v>2146201</v>
      </c>
      <c r="B91" s="36" t="s">
        <v>2077</v>
      </c>
      <c r="C91" s="33">
        <v>0</v>
      </c>
    </row>
    <row r="92" spans="1:3">
      <c r="A92" s="34">
        <v>2146202</v>
      </c>
      <c r="B92" s="36" t="s">
        <v>2080</v>
      </c>
      <c r="C92" s="33">
        <v>0</v>
      </c>
    </row>
    <row r="93" spans="1:3">
      <c r="A93" s="34">
        <v>2146203</v>
      </c>
      <c r="B93" s="36" t="s">
        <v>2081</v>
      </c>
      <c r="C93" s="33">
        <v>0</v>
      </c>
    </row>
    <row r="94" spans="1:3">
      <c r="A94" s="34">
        <v>2146299</v>
      </c>
      <c r="B94" s="36" t="s">
        <v>2082</v>
      </c>
      <c r="C94" s="33">
        <v>3500</v>
      </c>
    </row>
    <row r="95" spans="1:3">
      <c r="A95" s="34">
        <v>21463</v>
      </c>
      <c r="B95" s="35" t="s">
        <v>2083</v>
      </c>
      <c r="C95" s="33">
        <f>SUM(C96:C99)</f>
        <v>0</v>
      </c>
    </row>
    <row r="96" spans="1:3">
      <c r="A96" s="34">
        <v>2146301</v>
      </c>
      <c r="B96" s="36" t="s">
        <v>1331</v>
      </c>
      <c r="C96" s="33">
        <v>0</v>
      </c>
    </row>
    <row r="97" spans="1:3">
      <c r="A97" s="34">
        <v>2146302</v>
      </c>
      <c r="B97" s="36" t="s">
        <v>2084</v>
      </c>
      <c r="C97" s="33">
        <v>0</v>
      </c>
    </row>
    <row r="98" spans="1:3">
      <c r="A98" s="34">
        <v>2146303</v>
      </c>
      <c r="B98" s="36" t="s">
        <v>2085</v>
      </c>
      <c r="C98" s="33">
        <v>0</v>
      </c>
    </row>
    <row r="99" spans="1:3">
      <c r="A99" s="34">
        <v>2146399</v>
      </c>
      <c r="B99" s="36" t="s">
        <v>2086</v>
      </c>
      <c r="C99" s="33">
        <v>0</v>
      </c>
    </row>
    <row r="100" spans="1:3">
      <c r="A100" s="34">
        <v>21464</v>
      </c>
      <c r="B100" s="35" t="s">
        <v>2087</v>
      </c>
      <c r="C100" s="33">
        <f>SUM(C101:C108)</f>
        <v>0</v>
      </c>
    </row>
    <row r="101" spans="1:3">
      <c r="A101" s="34">
        <v>2146401</v>
      </c>
      <c r="B101" s="36" t="s">
        <v>2088</v>
      </c>
      <c r="C101" s="33">
        <v>0</v>
      </c>
    </row>
    <row r="102" spans="1:3">
      <c r="A102" s="34">
        <v>2146402</v>
      </c>
      <c r="B102" s="36" t="s">
        <v>2089</v>
      </c>
      <c r="C102" s="33">
        <v>0</v>
      </c>
    </row>
    <row r="103" spans="1:3">
      <c r="A103" s="34">
        <v>2146403</v>
      </c>
      <c r="B103" s="36" t="s">
        <v>2090</v>
      </c>
      <c r="C103" s="33">
        <v>0</v>
      </c>
    </row>
    <row r="104" spans="1:3">
      <c r="A104" s="34">
        <v>2146404</v>
      </c>
      <c r="B104" s="36" t="s">
        <v>2091</v>
      </c>
      <c r="C104" s="33">
        <v>0</v>
      </c>
    </row>
    <row r="105" spans="1:3">
      <c r="A105" s="34">
        <v>2146405</v>
      </c>
      <c r="B105" s="36" t="s">
        <v>2092</v>
      </c>
      <c r="C105" s="33">
        <v>0</v>
      </c>
    </row>
    <row r="106" spans="1:3">
      <c r="A106" s="34">
        <v>2146406</v>
      </c>
      <c r="B106" s="36" t="s">
        <v>2093</v>
      </c>
      <c r="C106" s="33">
        <v>0</v>
      </c>
    </row>
    <row r="107" spans="1:3">
      <c r="A107" s="34">
        <v>2146407</v>
      </c>
      <c r="B107" s="36" t="s">
        <v>2094</v>
      </c>
      <c r="C107" s="33">
        <v>0</v>
      </c>
    </row>
    <row r="108" spans="1:3">
      <c r="A108" s="34">
        <v>2146499</v>
      </c>
      <c r="B108" s="36" t="s">
        <v>2095</v>
      </c>
      <c r="C108" s="33">
        <v>0</v>
      </c>
    </row>
    <row r="109" spans="1:3">
      <c r="A109" s="34">
        <v>21468</v>
      </c>
      <c r="B109" s="35" t="s">
        <v>2096</v>
      </c>
      <c r="C109" s="33">
        <f>SUM(C110:C115)</f>
        <v>0</v>
      </c>
    </row>
    <row r="110" spans="1:3">
      <c r="A110" s="34">
        <v>2146801</v>
      </c>
      <c r="B110" s="36" t="s">
        <v>2097</v>
      </c>
      <c r="C110" s="33">
        <v>0</v>
      </c>
    </row>
    <row r="111" spans="1:3">
      <c r="A111" s="34">
        <v>2146802</v>
      </c>
      <c r="B111" s="36" t="s">
        <v>2098</v>
      </c>
      <c r="C111" s="33">
        <v>0</v>
      </c>
    </row>
    <row r="112" spans="1:3">
      <c r="A112" s="34">
        <v>2146803</v>
      </c>
      <c r="B112" s="36" t="s">
        <v>2099</v>
      </c>
      <c r="C112" s="33">
        <v>0</v>
      </c>
    </row>
    <row r="113" spans="1:3">
      <c r="A113" s="34">
        <v>2146804</v>
      </c>
      <c r="B113" s="36" t="s">
        <v>2100</v>
      </c>
      <c r="C113" s="33">
        <v>0</v>
      </c>
    </row>
    <row r="114" spans="1:3">
      <c r="A114" s="34">
        <v>2146805</v>
      </c>
      <c r="B114" s="36" t="s">
        <v>2101</v>
      </c>
      <c r="C114" s="33">
        <v>0</v>
      </c>
    </row>
    <row r="115" spans="1:3">
      <c r="A115" s="34">
        <v>2146899</v>
      </c>
      <c r="B115" s="36" t="s">
        <v>2102</v>
      </c>
      <c r="C115" s="33">
        <v>0</v>
      </c>
    </row>
    <row r="116" spans="1:3">
      <c r="A116" s="34">
        <v>21469</v>
      </c>
      <c r="B116" s="35" t="s">
        <v>2103</v>
      </c>
      <c r="C116" s="33">
        <f>SUM(C117:C124)</f>
        <v>0</v>
      </c>
    </row>
    <row r="117" spans="1:3">
      <c r="A117" s="34">
        <v>2146901</v>
      </c>
      <c r="B117" s="36" t="s">
        <v>2104</v>
      </c>
      <c r="C117" s="33">
        <v>0</v>
      </c>
    </row>
    <row r="118" spans="1:3">
      <c r="A118" s="34">
        <v>2146902</v>
      </c>
      <c r="B118" s="36" t="s">
        <v>1352</v>
      </c>
      <c r="C118" s="33">
        <v>0</v>
      </c>
    </row>
    <row r="119" spans="1:3">
      <c r="A119" s="34">
        <v>2146903</v>
      </c>
      <c r="B119" s="36" t="s">
        <v>2105</v>
      </c>
      <c r="C119" s="33">
        <v>0</v>
      </c>
    </row>
    <row r="120" spans="1:3">
      <c r="A120" s="34">
        <v>2146904</v>
      </c>
      <c r="B120" s="36" t="s">
        <v>2106</v>
      </c>
      <c r="C120" s="33">
        <v>0</v>
      </c>
    </row>
    <row r="121" spans="1:3">
      <c r="A121" s="34">
        <v>2146906</v>
      </c>
      <c r="B121" s="36" t="s">
        <v>2107</v>
      </c>
      <c r="C121" s="33">
        <v>0</v>
      </c>
    </row>
    <row r="122" spans="1:3">
      <c r="A122" s="34">
        <v>2146907</v>
      </c>
      <c r="B122" s="36" t="s">
        <v>2108</v>
      </c>
      <c r="C122" s="33">
        <v>0</v>
      </c>
    </row>
    <row r="123" spans="1:3">
      <c r="A123" s="34">
        <v>2146908</v>
      </c>
      <c r="B123" s="36" t="s">
        <v>2109</v>
      </c>
      <c r="C123" s="33">
        <v>0</v>
      </c>
    </row>
    <row r="124" spans="1:3">
      <c r="A124" s="34">
        <v>2146999</v>
      </c>
      <c r="B124" s="36" t="s">
        <v>2110</v>
      </c>
      <c r="C124" s="33">
        <v>0</v>
      </c>
    </row>
    <row r="125" spans="1:3">
      <c r="A125" s="34">
        <v>215</v>
      </c>
      <c r="B125" s="35" t="s">
        <v>1372</v>
      </c>
      <c r="C125" s="33">
        <f>C126</f>
        <v>0</v>
      </c>
    </row>
    <row r="126" spans="1:3">
      <c r="A126" s="34">
        <v>21562</v>
      </c>
      <c r="B126" s="35" t="s">
        <v>2111</v>
      </c>
      <c r="C126" s="33">
        <f>SUM(C127:C129)</f>
        <v>0</v>
      </c>
    </row>
    <row r="127" spans="1:3">
      <c r="A127" s="34">
        <v>2156201</v>
      </c>
      <c r="B127" s="36" t="s">
        <v>2112</v>
      </c>
      <c r="C127" s="33">
        <v>0</v>
      </c>
    </row>
    <row r="128" spans="1:3">
      <c r="A128" s="34">
        <v>2156202</v>
      </c>
      <c r="B128" s="36" t="s">
        <v>2113</v>
      </c>
      <c r="C128" s="33">
        <v>0</v>
      </c>
    </row>
    <row r="129" spans="1:3">
      <c r="A129" s="34">
        <v>2156299</v>
      </c>
      <c r="B129" s="36" t="s">
        <v>2114</v>
      </c>
      <c r="C129" s="33">
        <v>0</v>
      </c>
    </row>
    <row r="130" spans="1:3">
      <c r="A130" s="34">
        <v>216</v>
      </c>
      <c r="B130" s="35" t="s">
        <v>1426</v>
      </c>
      <c r="C130" s="33">
        <f>C131</f>
        <v>5</v>
      </c>
    </row>
    <row r="131" spans="1:3">
      <c r="A131" s="34">
        <v>21660</v>
      </c>
      <c r="B131" s="35" t="s">
        <v>2115</v>
      </c>
      <c r="C131" s="33">
        <f>SUM(C132:C136)</f>
        <v>5</v>
      </c>
    </row>
    <row r="132" spans="1:3">
      <c r="A132" s="34">
        <v>2166001</v>
      </c>
      <c r="B132" s="36" t="s">
        <v>2116</v>
      </c>
      <c r="C132" s="33">
        <v>0</v>
      </c>
    </row>
    <row r="133" spans="1:3">
      <c r="A133" s="34">
        <v>2166002</v>
      </c>
      <c r="B133" s="36" t="s">
        <v>2117</v>
      </c>
      <c r="C133" s="33">
        <v>0</v>
      </c>
    </row>
    <row r="134" spans="1:3">
      <c r="A134" s="34">
        <v>2166003</v>
      </c>
      <c r="B134" s="36" t="s">
        <v>2118</v>
      </c>
      <c r="C134" s="33">
        <v>0</v>
      </c>
    </row>
    <row r="135" spans="1:3">
      <c r="A135" s="34">
        <v>2166004</v>
      </c>
      <c r="B135" s="36" t="s">
        <v>2119</v>
      </c>
      <c r="C135" s="33">
        <v>5</v>
      </c>
    </row>
    <row r="136" spans="1:3">
      <c r="A136" s="34">
        <v>2166099</v>
      </c>
      <c r="B136" s="36" t="s">
        <v>2120</v>
      </c>
      <c r="C136" s="33">
        <v>0</v>
      </c>
    </row>
    <row r="137" spans="1:3">
      <c r="A137" s="34">
        <v>217</v>
      </c>
      <c r="B137" s="35" t="s">
        <v>1443</v>
      </c>
      <c r="C137" s="33">
        <f>C138</f>
        <v>0</v>
      </c>
    </row>
    <row r="138" spans="1:3">
      <c r="A138" s="34">
        <v>21704</v>
      </c>
      <c r="B138" s="35" t="s">
        <v>1463</v>
      </c>
      <c r="C138" s="33">
        <f>SUM(C139:C140)</f>
        <v>0</v>
      </c>
    </row>
    <row r="139" spans="1:3">
      <c r="A139" s="34">
        <v>2170402</v>
      </c>
      <c r="B139" s="36" t="s">
        <v>2121</v>
      </c>
      <c r="C139" s="33">
        <v>0</v>
      </c>
    </row>
    <row r="140" spans="1:3">
      <c r="A140" s="34">
        <v>2170403</v>
      </c>
      <c r="B140" s="36" t="s">
        <v>2122</v>
      </c>
      <c r="C140" s="33">
        <v>0</v>
      </c>
    </row>
    <row r="141" spans="1:3">
      <c r="A141" s="34">
        <v>229</v>
      </c>
      <c r="B141" s="35" t="s">
        <v>1741</v>
      </c>
      <c r="C141" s="33">
        <f>C142+C143+C152</f>
        <v>1374</v>
      </c>
    </row>
    <row r="142" spans="1:3">
      <c r="A142" s="34">
        <v>22904</v>
      </c>
      <c r="B142" s="35" t="s">
        <v>2123</v>
      </c>
      <c r="C142" s="33">
        <v>0</v>
      </c>
    </row>
    <row r="143" spans="1:3">
      <c r="A143" s="34">
        <v>22908</v>
      </c>
      <c r="B143" s="35" t="s">
        <v>2124</v>
      </c>
      <c r="C143" s="33">
        <f>SUM(C144:C151)</f>
        <v>8</v>
      </c>
    </row>
    <row r="144" spans="1:3">
      <c r="A144" s="34">
        <v>2290802</v>
      </c>
      <c r="B144" s="36" t="s">
        <v>2125</v>
      </c>
      <c r="C144" s="33">
        <v>0</v>
      </c>
    </row>
    <row r="145" spans="1:3">
      <c r="A145" s="34">
        <v>2290803</v>
      </c>
      <c r="B145" s="36" t="s">
        <v>2126</v>
      </c>
      <c r="C145" s="33">
        <v>0</v>
      </c>
    </row>
    <row r="146" spans="1:3">
      <c r="A146" s="34">
        <v>2290804</v>
      </c>
      <c r="B146" s="36" t="s">
        <v>2127</v>
      </c>
      <c r="C146" s="33">
        <v>8</v>
      </c>
    </row>
    <row r="147" spans="1:3">
      <c r="A147" s="34">
        <v>2290805</v>
      </c>
      <c r="B147" s="36" t="s">
        <v>2128</v>
      </c>
      <c r="C147" s="33">
        <v>0</v>
      </c>
    </row>
    <row r="148" spans="1:3">
      <c r="A148" s="34">
        <v>2290806</v>
      </c>
      <c r="B148" s="36" t="s">
        <v>2129</v>
      </c>
      <c r="C148" s="33">
        <v>0</v>
      </c>
    </row>
    <row r="149" spans="1:3">
      <c r="A149" s="34">
        <v>2290807</v>
      </c>
      <c r="B149" s="36" t="s">
        <v>2130</v>
      </c>
      <c r="C149" s="33">
        <v>0</v>
      </c>
    </row>
    <row r="150" spans="1:3">
      <c r="A150" s="34">
        <v>2290808</v>
      </c>
      <c r="B150" s="36" t="s">
        <v>2131</v>
      </c>
      <c r="C150" s="33">
        <v>0</v>
      </c>
    </row>
    <row r="151" spans="1:3">
      <c r="A151" s="34">
        <v>2290899</v>
      </c>
      <c r="B151" s="36" t="s">
        <v>2132</v>
      </c>
      <c r="C151" s="33">
        <v>0</v>
      </c>
    </row>
    <row r="152" spans="1:3">
      <c r="A152" s="34">
        <v>22960</v>
      </c>
      <c r="B152" s="35" t="s">
        <v>2133</v>
      </c>
      <c r="C152" s="33">
        <f>SUM(C153:C163)</f>
        <v>1366</v>
      </c>
    </row>
    <row r="153" spans="1:3">
      <c r="A153" s="34">
        <v>2296001</v>
      </c>
      <c r="B153" s="36" t="s">
        <v>2134</v>
      </c>
      <c r="C153" s="33">
        <v>0</v>
      </c>
    </row>
    <row r="154" spans="1:3">
      <c r="A154" s="34">
        <v>2296002</v>
      </c>
      <c r="B154" s="36" t="s">
        <v>2135</v>
      </c>
      <c r="C154" s="33">
        <v>389</v>
      </c>
    </row>
    <row r="155" spans="1:3">
      <c r="A155" s="34">
        <v>2296003</v>
      </c>
      <c r="B155" s="36" t="s">
        <v>2136</v>
      </c>
      <c r="C155" s="33">
        <v>630</v>
      </c>
    </row>
    <row r="156" spans="1:3">
      <c r="A156" s="34">
        <v>2296004</v>
      </c>
      <c r="B156" s="36" t="s">
        <v>2137</v>
      </c>
      <c r="C156" s="33">
        <v>96</v>
      </c>
    </row>
    <row r="157" spans="1:3">
      <c r="A157" s="34">
        <v>2296005</v>
      </c>
      <c r="B157" s="36" t="s">
        <v>2138</v>
      </c>
      <c r="C157" s="33">
        <v>0</v>
      </c>
    </row>
    <row r="158" spans="1:3">
      <c r="A158" s="34">
        <v>2296006</v>
      </c>
      <c r="B158" s="36" t="s">
        <v>2139</v>
      </c>
      <c r="C158" s="33">
        <v>120</v>
      </c>
    </row>
    <row r="159" spans="1:3">
      <c r="A159" s="34">
        <v>2296010</v>
      </c>
      <c r="B159" s="36" t="s">
        <v>2140</v>
      </c>
      <c r="C159" s="33">
        <v>0</v>
      </c>
    </row>
    <row r="160" spans="1:3">
      <c r="A160" s="34">
        <v>2296011</v>
      </c>
      <c r="B160" s="36" t="s">
        <v>2141</v>
      </c>
      <c r="C160" s="33">
        <v>0</v>
      </c>
    </row>
    <row r="161" spans="1:3">
      <c r="A161" s="34">
        <v>2296012</v>
      </c>
      <c r="B161" s="36" t="s">
        <v>2142</v>
      </c>
      <c r="C161" s="33">
        <v>0</v>
      </c>
    </row>
    <row r="162" spans="1:3">
      <c r="A162" s="34">
        <v>2296013</v>
      </c>
      <c r="B162" s="36" t="s">
        <v>2143</v>
      </c>
      <c r="C162" s="33">
        <v>0</v>
      </c>
    </row>
    <row r="163" spans="1:3">
      <c r="A163" s="34">
        <v>2296099</v>
      </c>
      <c r="B163" s="36" t="s">
        <v>2144</v>
      </c>
      <c r="C163" s="33">
        <v>131</v>
      </c>
    </row>
    <row r="164" spans="1:3">
      <c r="A164" s="34">
        <v>232</v>
      </c>
      <c r="B164" s="35" t="s">
        <v>1603</v>
      </c>
      <c r="C164" s="33">
        <f>C165</f>
        <v>2486</v>
      </c>
    </row>
    <row r="165" spans="1:3">
      <c r="A165" s="34">
        <v>23204</v>
      </c>
      <c r="B165" s="35" t="s">
        <v>2145</v>
      </c>
      <c r="C165" s="33">
        <f>SUM(C166:C182)</f>
        <v>2486</v>
      </c>
    </row>
    <row r="166" spans="1:3">
      <c r="A166" s="34">
        <v>2320401</v>
      </c>
      <c r="B166" s="36" t="s">
        <v>2146</v>
      </c>
      <c r="C166" s="33">
        <v>0</v>
      </c>
    </row>
    <row r="167" spans="1:3">
      <c r="A167" s="34">
        <v>2320402</v>
      </c>
      <c r="B167" s="36" t="s">
        <v>2147</v>
      </c>
      <c r="C167" s="33">
        <v>0</v>
      </c>
    </row>
    <row r="168" spans="1:3">
      <c r="A168" s="34">
        <v>2320405</v>
      </c>
      <c r="B168" s="36" t="s">
        <v>2148</v>
      </c>
      <c r="C168" s="33">
        <v>0</v>
      </c>
    </row>
    <row r="169" spans="1:3">
      <c r="A169" s="34">
        <v>2320411</v>
      </c>
      <c r="B169" s="36" t="s">
        <v>2149</v>
      </c>
      <c r="C169" s="33">
        <v>0</v>
      </c>
    </row>
    <row r="170" spans="1:3">
      <c r="A170" s="34">
        <v>2320412</v>
      </c>
      <c r="B170" s="36" t="s">
        <v>2150</v>
      </c>
      <c r="C170" s="33">
        <v>2486</v>
      </c>
    </row>
    <row r="171" spans="1:3">
      <c r="A171" s="34">
        <v>2320413</v>
      </c>
      <c r="B171" s="36" t="s">
        <v>2151</v>
      </c>
      <c r="C171" s="33">
        <v>0</v>
      </c>
    </row>
    <row r="172" spans="1:3">
      <c r="A172" s="34">
        <v>2320414</v>
      </c>
      <c r="B172" s="36" t="s">
        <v>2152</v>
      </c>
      <c r="C172" s="33">
        <v>0</v>
      </c>
    </row>
    <row r="173" spans="1:3">
      <c r="A173" s="34">
        <v>2320415</v>
      </c>
      <c r="B173" s="36" t="s">
        <v>2153</v>
      </c>
      <c r="C173" s="33">
        <v>0</v>
      </c>
    </row>
    <row r="174" spans="1:3">
      <c r="A174" s="34">
        <v>2320416</v>
      </c>
      <c r="B174" s="36" t="s">
        <v>2154</v>
      </c>
      <c r="C174" s="33">
        <v>0</v>
      </c>
    </row>
    <row r="175" spans="1:3">
      <c r="A175" s="34">
        <v>2320417</v>
      </c>
      <c r="B175" s="36" t="s">
        <v>2155</v>
      </c>
      <c r="C175" s="33">
        <v>0</v>
      </c>
    </row>
    <row r="176" spans="1:3">
      <c r="A176" s="34">
        <v>2320418</v>
      </c>
      <c r="B176" s="36" t="s">
        <v>2156</v>
      </c>
      <c r="C176" s="33">
        <v>0</v>
      </c>
    </row>
    <row r="177" spans="1:3">
      <c r="A177" s="34">
        <v>2320419</v>
      </c>
      <c r="B177" s="36" t="s">
        <v>2157</v>
      </c>
      <c r="C177" s="33">
        <v>0</v>
      </c>
    </row>
    <row r="178" spans="1:3">
      <c r="A178" s="34">
        <v>2320420</v>
      </c>
      <c r="B178" s="36" t="s">
        <v>2158</v>
      </c>
      <c r="C178" s="33">
        <v>0</v>
      </c>
    </row>
    <row r="179" spans="1:3">
      <c r="A179" s="34">
        <v>2320431</v>
      </c>
      <c r="B179" s="36" t="s">
        <v>2159</v>
      </c>
      <c r="C179" s="33">
        <v>0</v>
      </c>
    </row>
    <row r="180" spans="1:3">
      <c r="A180" s="34">
        <v>2320432</v>
      </c>
      <c r="B180" s="36" t="s">
        <v>2160</v>
      </c>
      <c r="C180" s="33">
        <v>0</v>
      </c>
    </row>
    <row r="181" spans="1:3">
      <c r="A181" s="34">
        <v>2320498</v>
      </c>
      <c r="B181" s="36" t="s">
        <v>2161</v>
      </c>
      <c r="C181" s="33">
        <v>0</v>
      </c>
    </row>
    <row r="182" spans="1:3">
      <c r="A182" s="34">
        <v>2320499</v>
      </c>
      <c r="B182" s="36" t="s">
        <v>2162</v>
      </c>
      <c r="C182" s="33">
        <v>0</v>
      </c>
    </row>
    <row r="183" spans="1:3">
      <c r="A183" s="34">
        <v>233</v>
      </c>
      <c r="B183" s="35" t="s">
        <v>1609</v>
      </c>
      <c r="C183" s="33">
        <f>C184</f>
        <v>0</v>
      </c>
    </row>
    <row r="184" spans="1:3">
      <c r="A184" s="34">
        <v>23304</v>
      </c>
      <c r="B184" s="35" t="s">
        <v>2163</v>
      </c>
      <c r="C184" s="33">
        <f>SUM(C185:C201)</f>
        <v>0</v>
      </c>
    </row>
    <row r="185" spans="1:3">
      <c r="A185" s="34">
        <v>2330401</v>
      </c>
      <c r="B185" s="36" t="s">
        <v>2164</v>
      </c>
      <c r="C185" s="33">
        <v>0</v>
      </c>
    </row>
    <row r="186" spans="1:3">
      <c r="A186" s="34">
        <v>2330402</v>
      </c>
      <c r="B186" s="36" t="s">
        <v>2165</v>
      </c>
      <c r="C186" s="33">
        <v>0</v>
      </c>
    </row>
    <row r="187" spans="1:3">
      <c r="A187" s="34">
        <v>2330405</v>
      </c>
      <c r="B187" s="36" t="s">
        <v>2166</v>
      </c>
      <c r="C187" s="33">
        <v>0</v>
      </c>
    </row>
    <row r="188" spans="1:3">
      <c r="A188" s="34">
        <v>2330411</v>
      </c>
      <c r="B188" s="36" t="s">
        <v>2167</v>
      </c>
      <c r="C188" s="33">
        <v>0</v>
      </c>
    </row>
    <row r="189" spans="1:3">
      <c r="A189" s="34">
        <v>2330412</v>
      </c>
      <c r="B189" s="36" t="s">
        <v>2168</v>
      </c>
      <c r="C189" s="33">
        <v>0</v>
      </c>
    </row>
    <row r="190" spans="1:3">
      <c r="A190" s="34">
        <v>2330413</v>
      </c>
      <c r="B190" s="36" t="s">
        <v>2169</v>
      </c>
      <c r="C190" s="33">
        <v>0</v>
      </c>
    </row>
    <row r="191" spans="1:3">
      <c r="A191" s="34">
        <v>2330414</v>
      </c>
      <c r="B191" s="36" t="s">
        <v>2170</v>
      </c>
      <c r="C191" s="33">
        <v>0</v>
      </c>
    </row>
    <row r="192" spans="1:3">
      <c r="A192" s="34">
        <v>2330415</v>
      </c>
      <c r="B192" s="36" t="s">
        <v>2171</v>
      </c>
      <c r="C192" s="33">
        <v>0</v>
      </c>
    </row>
    <row r="193" spans="1:3">
      <c r="A193" s="34">
        <v>2330416</v>
      </c>
      <c r="B193" s="36" t="s">
        <v>2172</v>
      </c>
      <c r="C193" s="33">
        <v>0</v>
      </c>
    </row>
    <row r="194" spans="1:3">
      <c r="A194" s="34">
        <v>2330417</v>
      </c>
      <c r="B194" s="36" t="s">
        <v>2173</v>
      </c>
      <c r="C194" s="33">
        <v>0</v>
      </c>
    </row>
    <row r="195" spans="1:3">
      <c r="A195" s="34">
        <v>2330418</v>
      </c>
      <c r="B195" s="36" t="s">
        <v>2174</v>
      </c>
      <c r="C195" s="33">
        <v>0</v>
      </c>
    </row>
    <row r="196" spans="1:3">
      <c r="A196" s="34">
        <v>2330419</v>
      </c>
      <c r="B196" s="36" t="s">
        <v>2175</v>
      </c>
      <c r="C196" s="33">
        <v>0</v>
      </c>
    </row>
    <row r="197" spans="1:3">
      <c r="A197" s="34">
        <v>2330420</v>
      </c>
      <c r="B197" s="36" t="s">
        <v>2176</v>
      </c>
      <c r="C197" s="33">
        <v>0</v>
      </c>
    </row>
    <row r="198" spans="1:3">
      <c r="A198" s="34">
        <v>2330431</v>
      </c>
      <c r="B198" s="36" t="s">
        <v>2177</v>
      </c>
      <c r="C198" s="33">
        <v>0</v>
      </c>
    </row>
    <row r="199" spans="1:3">
      <c r="A199" s="34">
        <v>2330432</v>
      </c>
      <c r="B199" s="36" t="s">
        <v>2178</v>
      </c>
      <c r="C199" s="33">
        <v>0</v>
      </c>
    </row>
    <row r="200" spans="1:3">
      <c r="A200" s="34">
        <v>2330498</v>
      </c>
      <c r="B200" s="36" t="s">
        <v>2179</v>
      </c>
      <c r="C200" s="33">
        <v>0</v>
      </c>
    </row>
    <row r="201" spans="1:3">
      <c r="A201" s="34">
        <v>2330499</v>
      </c>
      <c r="B201" s="36" t="s">
        <v>2180</v>
      </c>
      <c r="C201" s="33">
        <v>0</v>
      </c>
    </row>
  </sheetData>
  <mergeCells count="1">
    <mergeCell ref="A1:C1"/>
  </mergeCells>
  <phoneticPr fontId="4" type="noConversion"/>
  <printOptions horizontalCentered="1" verticalCentered="1" gridLines="1"/>
  <pageMargins left="3" right="2" top="1" bottom="1" header="0" footer="0"/>
  <pageSetup orientation="landscape" blackAndWhite="1" horizontalDpi="0" verticalDpi="0" r:id="rId1"/>
  <headerFooter alignWithMargins="0">
    <oddHeader>@$</oddHeader>
    <oddFooter>@&amp;- &amp;P&amp;-$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19</vt:i4>
      </vt:variant>
    </vt:vector>
  </HeadingPairs>
  <TitlesOfParts>
    <vt:vector size="19" baseType="lpstr">
      <vt:lpstr>财政总决算报表公开目录</vt:lpstr>
      <vt:lpstr>1.一般公共预算收入决算表</vt:lpstr>
      <vt:lpstr>2.一般公共预算（本级）支出决算表（功能分类）</vt:lpstr>
      <vt:lpstr>3.一般公共预算（本级）（基本）支出决算表（经济分类）</vt:lpstr>
      <vt:lpstr>4.一般公共预算税收返还和转移支付决算表（分地区，专项分项目）</vt:lpstr>
      <vt:lpstr>5.一般公共预算收支决算分县乡级表</vt:lpstr>
      <vt:lpstr>6.政府性基金收支决算总表（本级）</vt:lpstr>
      <vt:lpstr>7.政府性基金收入决算表 (本级)</vt:lpstr>
      <vt:lpstr>8.政府性基金支出决算表 (本级)</vt:lpstr>
      <vt:lpstr>9.政府性基金收支及结余决算明细表</vt:lpstr>
      <vt:lpstr>10.政府性基金专项转移支付决算表及情况说明</vt:lpstr>
      <vt:lpstr>11.社保基金收支决算总表 (本级)</vt:lpstr>
      <vt:lpstr>12.社保基金收入决算表 (本级)</vt:lpstr>
      <vt:lpstr>13.社保基金支出决算表 (本级)</vt:lpstr>
      <vt:lpstr>14.地方政府债务限额余额决算情况表（含一般和专项债务）</vt:lpstr>
      <vt:lpstr>15.国有资本经营收支决算总表（本级）</vt:lpstr>
      <vt:lpstr>16.国有资本经营收入决算明细表（本级）</vt:lpstr>
      <vt:lpstr>17.国有资本经营支出决算明细表（本级）</vt:lpstr>
      <vt:lpstr>18.国有资本经营转移支付决算表情况说明（本级）</vt:lpstr>
    </vt:vector>
  </TitlesOfParts>
  <Company>SKYGHO.com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SkyUser</dc:creator>
  <cp:lastModifiedBy>管理员2</cp:lastModifiedBy>
  <dcterms:created xsi:type="dcterms:W3CDTF">2018-09-17T02:08:59Z</dcterms:created>
  <dcterms:modified xsi:type="dcterms:W3CDTF">2021-05-28T08:58:57Z</dcterms:modified>
</cp:coreProperties>
</file>