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00" windowHeight="11010" tabRatio="816"/>
  </bookViews>
  <sheets>
    <sheet name="表—部门收支总表（公   开）" sheetId="17" r:id="rId1"/>
    <sheet name="表二部门收入总表（公   开）" sheetId="1" r:id="rId2"/>
    <sheet name="表三部门支出总表（公   开）" sheetId="19" r:id="rId3"/>
    <sheet name="表四单位收支总表(部 门)" sheetId="27" r:id="rId4"/>
    <sheet name="表五财政拨款收支总表（公   开）" sheetId="21" r:id="rId5"/>
    <sheet name="表六财政拨款明细（部门 公开）" sheetId="2" r:id="rId6"/>
    <sheet name="表七基金收支总表（公   开）" sheetId="23" r:id="rId7"/>
    <sheet name="表八基本支出（部 门）" sheetId="5" r:id="rId8"/>
    <sheet name="表九单位职能" sheetId="34" r:id="rId9"/>
    <sheet name="表十三公经费" sheetId="33" r:id="rId10"/>
    <sheet name="公开说明" sheetId="36" r:id="rId11"/>
  </sheets>
  <definedNames>
    <definedName name="_xlnm.Print_Area" localSheetId="0">'表—部门收支总表（公   开）'!$A$1:$K$22</definedName>
    <definedName name="_xlnm.Print_Area" localSheetId="1">'表二部门收入总表（公   开）'!$A$1:$C$22</definedName>
    <definedName name="_xlnm.Print_Area" localSheetId="5">'表六财政拨款明细（部门 公开）'!$A$1:$K$20</definedName>
    <definedName name="_xlnm.Print_Area" localSheetId="6">'表七基金收支总表（公   开）'!$A$1:$D$22</definedName>
    <definedName name="_xlnm.Print_Area" localSheetId="2">'表三部门支出总表（公   开）'!$A$1:$I$22</definedName>
    <definedName name="_xlnm.Print_Area" localSheetId="3">'表四单位收支总表(部 门)'!$A$1:$N$19</definedName>
    <definedName name="_xlnm.Print_Area" localSheetId="4">'表五财政拨款收支总表（公   开）'!$A$1:$D$22</definedName>
    <definedName name="_xlnm.Print_Titles" localSheetId="7">'表八基本支出（部 门）'!$1:$6</definedName>
    <definedName name="_xlnm.Print_Titles" localSheetId="0">'表—部门收支总表（公   开）'!$1:$3</definedName>
    <definedName name="_xlnm.Print_Titles" localSheetId="5">'表六财政拨款明细（部门 公开）'!$1:$7</definedName>
    <definedName name="_xlnm.Print_Titles" localSheetId="6">'表七基金收支总表（公   开）'!$1:$3</definedName>
    <definedName name="_xlnm.Print_Titles" localSheetId="3">'表四单位收支总表(部 门)'!$1:$7</definedName>
    <definedName name="_xlnm.Print_Titles" localSheetId="4">'表五财政拨款收支总表（公   开）'!$1:$3</definedName>
  </definedNames>
  <calcPr calcId="114210" fullCalcOnLoad="1"/>
</workbook>
</file>

<file path=xl/calcChain.xml><?xml version="1.0" encoding="utf-8"?>
<calcChain xmlns="http://schemas.openxmlformats.org/spreadsheetml/2006/main">
  <c r="G24" i="5"/>
  <c r="G28"/>
  <c r="E16"/>
  <c r="F24"/>
  <c r="E24"/>
  <c r="E28"/>
  <c r="F28"/>
  <c r="I13" i="19"/>
  <c r="E19" i="5"/>
  <c r="E18"/>
  <c r="E17"/>
  <c r="E15"/>
  <c r="E14"/>
  <c r="E13"/>
  <c r="E12"/>
  <c r="E11"/>
  <c r="D10" i="23"/>
  <c r="D11"/>
  <c r="D12"/>
  <c r="D9"/>
  <c r="D14"/>
  <c r="D15"/>
  <c r="D16"/>
  <c r="D17"/>
  <c r="D18"/>
  <c r="D19"/>
  <c r="D20"/>
  <c r="G20" i="2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J9"/>
  <c r="I9"/>
  <c r="H9"/>
  <c r="K8"/>
  <c r="J8"/>
  <c r="I8"/>
  <c r="H8"/>
  <c r="D20" i="21"/>
  <c r="D19"/>
  <c r="D18"/>
  <c r="D17"/>
  <c r="D16"/>
  <c r="D15"/>
  <c r="D14"/>
  <c r="D12"/>
  <c r="D11"/>
  <c r="D10"/>
  <c r="I10" i="19"/>
  <c r="I11"/>
  <c r="I12"/>
  <c r="H10"/>
  <c r="H11"/>
  <c r="H12"/>
  <c r="H14"/>
  <c r="H16"/>
  <c r="H17"/>
  <c r="H18"/>
  <c r="H19"/>
  <c r="H20"/>
  <c r="G10"/>
  <c r="G11"/>
  <c r="G12"/>
  <c r="C12"/>
  <c r="E12"/>
  <c r="F12"/>
  <c r="B12"/>
  <c r="G14"/>
  <c r="G16"/>
  <c r="G17"/>
  <c r="G18"/>
  <c r="G19"/>
  <c r="G20"/>
  <c r="F10"/>
  <c r="F11"/>
  <c r="F14"/>
  <c r="F15"/>
  <c r="F16"/>
  <c r="F17"/>
  <c r="F18"/>
  <c r="F19"/>
  <c r="F20"/>
  <c r="E10"/>
  <c r="E11"/>
  <c r="E14"/>
  <c r="E15"/>
  <c r="E16"/>
  <c r="E17"/>
  <c r="E18"/>
  <c r="E19"/>
  <c r="E20"/>
  <c r="E13"/>
  <c r="D10"/>
  <c r="D11"/>
  <c r="D12"/>
  <c r="C10"/>
  <c r="C11"/>
  <c r="B11"/>
  <c r="I20"/>
  <c r="D20"/>
  <c r="C20"/>
  <c r="B20"/>
  <c r="I19"/>
  <c r="D19"/>
  <c r="C19"/>
  <c r="I18"/>
  <c r="D18"/>
  <c r="C18"/>
  <c r="B18"/>
  <c r="I17"/>
  <c r="D17"/>
  <c r="C17"/>
  <c r="I16"/>
  <c r="D16"/>
  <c r="C16"/>
  <c r="B16"/>
  <c r="I15"/>
  <c r="D15"/>
  <c r="C15"/>
  <c r="I14"/>
  <c r="D14"/>
  <c r="C14"/>
  <c r="B14"/>
  <c r="B10" i="1"/>
  <c r="B16"/>
  <c r="B17" i="19"/>
  <c r="B19"/>
  <c r="B10"/>
  <c r="E9"/>
  <c r="E22"/>
  <c r="G9" i="2"/>
  <c r="G9" i="19"/>
  <c r="B9"/>
  <c r="D9"/>
  <c r="F9"/>
  <c r="I9"/>
  <c r="I22"/>
  <c r="C9"/>
  <c r="F13"/>
  <c r="H9"/>
  <c r="D13" i="23"/>
  <c r="B13" i="1"/>
  <c r="C13" i="19"/>
  <c r="C22"/>
  <c r="B9" i="21"/>
  <c r="B22"/>
  <c r="B9" i="1"/>
  <c r="F9" i="2"/>
  <c r="F8"/>
  <c r="G8"/>
  <c r="D9" i="21"/>
  <c r="D13"/>
  <c r="D13" i="19"/>
  <c r="D22"/>
  <c r="F22"/>
  <c r="D22" i="23"/>
  <c r="G15" i="19"/>
  <c r="G13"/>
  <c r="G22"/>
  <c r="H15"/>
  <c r="B15"/>
  <c r="B9" i="23"/>
  <c r="B22"/>
  <c r="B12" i="1"/>
  <c r="B13" i="19"/>
  <c r="B22"/>
  <c r="H13"/>
  <c r="H22"/>
  <c r="B22" i="1"/>
  <c r="D22" i="21"/>
</calcChain>
</file>

<file path=xl/sharedStrings.xml><?xml version="1.0" encoding="utf-8"?>
<sst xmlns="http://schemas.openxmlformats.org/spreadsheetml/2006/main" count="424" uniqueCount="272">
  <si>
    <t>单位：元</t>
  </si>
  <si>
    <t>2017年预算</t>
  </si>
  <si>
    <t>备注</t>
  </si>
  <si>
    <t>合计</t>
  </si>
  <si>
    <t>小计</t>
  </si>
  <si>
    <t>基金</t>
  </si>
  <si>
    <t>2017年部门预算收支预算总表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</si>
  <si>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</si>
  <si>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</si>
  <si>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</si>
  <si>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</si>
  <si>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</si>
  <si>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</si>
  <si>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专户</t>
  </si>
  <si>
    <t>本级财力补助下级支出</t>
  </si>
  <si>
    <t>上年结转</t>
  </si>
  <si>
    <t>专项转移支付</t>
  </si>
  <si>
    <t>其中：
财政拨款</t>
  </si>
  <si>
    <t>一、财政拨款</t>
  </si>
  <si>
    <t>一、基本支出</t>
  </si>
  <si>
    <t>二、行政事业性收费等非税收入</t>
  </si>
  <si>
    <t>1、工资福利支出</t>
  </si>
  <si>
    <t>三、政府住房基金收入</t>
  </si>
  <si>
    <t>2、商品和服务支出</t>
  </si>
  <si>
    <t>四、政府性基金收入</t>
  </si>
  <si>
    <t>3、对个人和家庭的补助支出</t>
  </si>
  <si>
    <t>五、专户收入</t>
  </si>
  <si>
    <t>二、项目支出</t>
  </si>
  <si>
    <t>六、结余结转收入</t>
  </si>
  <si>
    <t>1、一般性项目支出</t>
  </si>
  <si>
    <t>七、本级财力补助下级支出</t>
  </si>
  <si>
    <t>2、专项支出</t>
  </si>
  <si>
    <t>八、提前下达转移支付支出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</si>
  <si>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</si>
  <si>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</si>
  <si>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</si>
  <si>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</si>
  <si>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</si>
  <si>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</si>
  <si>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</si>
  <si>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2017年部门预算收入总体情况表</t>
  </si>
  <si>
    <t>2017年部门预算支出总体情况表</t>
  </si>
  <si>
    <t>财政拨款</t>
  </si>
  <si>
    <t>2017年度部门预算收支总表（分预算单位）</t>
  </si>
  <si>
    <t>单位名称</t>
  </si>
  <si>
    <t>收                   入</t>
  </si>
  <si>
    <t>支                    出</t>
  </si>
  <si>
    <t>一般公共    预算</t>
  </si>
  <si>
    <t>专项转移  支付</t>
  </si>
  <si>
    <t>基本支出</t>
  </si>
  <si>
    <t>专项支出</t>
  </si>
  <si>
    <t>工资福利   支出</t>
  </si>
  <si>
    <t>商品和服务  支出</t>
  </si>
  <si>
    <t>对个人和家庭补助支出</t>
  </si>
  <si>
    <t>2017年部门预算-财政拨款收支预算总表</t>
  </si>
  <si>
    <t>收    入    项    目</t>
  </si>
  <si>
    <t>收    入    金    额</t>
  </si>
  <si>
    <t>支    出    项    目</t>
  </si>
  <si>
    <t>财政拨款金额</t>
  </si>
  <si>
    <t>2017年部门预算-财政拨款明细表（按功能分类）</t>
  </si>
  <si>
    <t>科目编码</t>
  </si>
  <si>
    <t>功能科目名称</t>
  </si>
  <si>
    <t>2017 年 支 出</t>
  </si>
  <si>
    <t>类</t>
  </si>
  <si>
    <t>款</t>
  </si>
  <si>
    <t>项</t>
  </si>
  <si>
    <t>项目支出</t>
  </si>
  <si>
    <t>合  计</t>
  </si>
  <si>
    <t>工资福利
支出</t>
  </si>
  <si>
    <t>商品和服务
支出</t>
  </si>
  <si>
    <t>**</t>
  </si>
  <si>
    <t>2017年部门预算-政府性基金预算收支总表</t>
  </si>
  <si>
    <t>政府性基金支出金额</t>
  </si>
  <si>
    <t>一、政府性基金</t>
  </si>
  <si>
    <t>2017年部门预算基本支出情况汇总表（按经济分类）</t>
  </si>
  <si>
    <t>单位名称（项目名称）</t>
  </si>
  <si>
    <t>2017年基本支出</t>
  </si>
  <si>
    <t>一般公共预算安排</t>
  </si>
  <si>
    <t>基金安排</t>
  </si>
  <si>
    <t>财政专户安排</t>
  </si>
  <si>
    <t>其中：
财政安排</t>
  </si>
  <si>
    <t>部门名称：民政局</t>
    <phoneticPr fontId="0" type="noConversion"/>
  </si>
  <si>
    <t>部门名称：民政局</t>
    <phoneticPr fontId="0" type="noConversion"/>
  </si>
  <si>
    <t>民政局</t>
    <phoneticPr fontId="0" type="noConversion"/>
  </si>
  <si>
    <t>民政局</t>
    <phoneticPr fontId="0" type="noConversion"/>
  </si>
  <si>
    <t>02</t>
    <phoneticPr fontId="0" type="noConversion"/>
  </si>
  <si>
    <t>208</t>
    <phoneticPr fontId="0" type="noConversion"/>
  </si>
  <si>
    <t>民政局</t>
    <phoneticPr fontId="0" type="noConversion"/>
  </si>
  <si>
    <t>一般行政管理事务</t>
    <phoneticPr fontId="0" type="noConversion"/>
  </si>
  <si>
    <t>99</t>
    <phoneticPr fontId="0" type="noConversion"/>
  </si>
  <si>
    <t>其他优抚</t>
    <phoneticPr fontId="0" type="noConversion"/>
  </si>
  <si>
    <t>08</t>
    <phoneticPr fontId="0" type="noConversion"/>
  </si>
  <si>
    <t>09</t>
    <phoneticPr fontId="0" type="noConversion"/>
  </si>
  <si>
    <t>其他退役安置</t>
    <phoneticPr fontId="0" type="noConversion"/>
  </si>
  <si>
    <t>10</t>
    <phoneticPr fontId="0" type="noConversion"/>
  </si>
  <si>
    <t>01</t>
    <phoneticPr fontId="0" type="noConversion"/>
  </si>
  <si>
    <t>儿童福利</t>
    <phoneticPr fontId="0" type="noConversion"/>
  </si>
  <si>
    <t>11</t>
    <phoneticPr fontId="0" type="noConversion"/>
  </si>
  <si>
    <t>07</t>
    <phoneticPr fontId="0" type="noConversion"/>
  </si>
  <si>
    <t>残疾人生活和护理补贴</t>
    <phoneticPr fontId="0" type="noConversion"/>
  </si>
  <si>
    <t>15</t>
    <phoneticPr fontId="0" type="noConversion"/>
  </si>
  <si>
    <t>自然灾害</t>
    <phoneticPr fontId="0" type="noConversion"/>
  </si>
  <si>
    <t>城市低保</t>
    <phoneticPr fontId="0" type="noConversion"/>
  </si>
  <si>
    <t>19</t>
    <phoneticPr fontId="0" type="noConversion"/>
  </si>
  <si>
    <t>农村低保</t>
    <phoneticPr fontId="0" type="noConversion"/>
  </si>
  <si>
    <t>20</t>
    <phoneticPr fontId="0" type="noConversion"/>
  </si>
  <si>
    <t>临时救助</t>
    <phoneticPr fontId="0" type="noConversion"/>
  </si>
  <si>
    <t>21</t>
    <phoneticPr fontId="0" type="noConversion"/>
  </si>
  <si>
    <t>农村特困人员救助供养</t>
    <phoneticPr fontId="0" type="noConversion"/>
  </si>
  <si>
    <t>210</t>
    <phoneticPr fontId="0" type="noConversion"/>
  </si>
  <si>
    <t>13</t>
    <phoneticPr fontId="0" type="noConversion"/>
  </si>
  <si>
    <t>城乡医疗救助</t>
    <phoneticPr fontId="0" type="noConversion"/>
  </si>
  <si>
    <t>预 算 单 位 主 要 职 能</t>
  </si>
  <si>
    <t>单位名称（签章）</t>
  </si>
  <si>
    <t>南召县民政局</t>
  </si>
  <si>
    <t>单位基本情况
（编制、人员构成、机构设置等）</t>
  </si>
  <si>
    <t xml:space="preserve">按照县编委1997年核定的方案和2010年（召编[2010]5号）文件核定局机关行政编制13名，其中局长1名、副局长3名、纪检组长1名；核定驾驶员编制1名；实有14名，其中机关工勤人员2名。8个内设机构，股级领导职数8名；12个下属事业单位。
内设股室情况1、党政办公室；2、优抚安置股（挂南召县复员退伍军人安置办公室牌子）；3、救灾救济股（挂南召县人民政府生产救灾办公室牌子）；4、社会福利和慈善股；5、社会事务股；6、基层政权和社区建设股；7、区划地名股；8、人事老干股。
下属事业单位情况
我局下属12个二级单位，其中事业全供10个（属公益一类事业单位），编制 48名，实有 42名，缺编6名；自收自支2个（属公益二类事业单位），编制24名，实有27名，超编3名。
1、南召县军队离退休干部服务站（编制2名，其中领导职数1名）；2、南召县殡仪馆（编制10人，其中领导职数2名）；3、南召县殡葬管理所（编制7名，其中领导职数2名）；4、南召县烈士陵园（编制3名，其中领导职数1名）；5、南召县光荣院（加挂县社会福利中心暨救助管理站牌子）（编制5名，其中领导职数2名）；6、南召县勘界工作领导小组办公室（编制3名，其中领导职数1名）；7、南召县民政局婚姻登记处（编制6名，其中领导职数2名）；8、南召县城镇居民最低生活保障管理中心（加挂南召县居民家庭经济状况核对管理中心牌子）（编制5名，其中领导职数3名）；9、南召县双拥办公室（编制4名，其中领导职数1名）；10、南召县老龄委办公室（编制3名，其中领导职数1名）。11、南召县社会福利有奖募捐委员会办公室（编制15名，其中领导职数1名）；12、南召县民政福利公司（编制9名，其中领导职数3名）。
</t>
  </si>
  <si>
    <t>单位主要职能</t>
  </si>
  <si>
    <t xml:space="preserve">南召县民政局是县政府主管全县社会救助与社会福利、基层民主政治建设、服务部队和国防建设、管理专项社会事务的职能部门。
（一）党政办公室
负责文秘、会务、信息、宣传、目标、调研、档案、信访、保卫、保密、协调工作；负责机关后勤保障工作；负责民政事业经费和行政经费的管理工作；负责民政事业基建、物资、技改的计划工作；管理局机关和局属单位的国有资产；制定有关的财务规章制度并组织落实；负责局机关及所属单位的统计工作。
（二）优抚安置股（挂南召县复员退伍军人安置办公室牌子）
负责退伍士兵的接收安置工作；按有关政策规定与有关部门协同下达安置计划并组织实施；负责拥军优属工作和优抚对象的抚恤、优待、补助及国家机关工作人员伤亡抚恤工作；负责抚恤优待规范性文件落实；负责评残、评烈的审报工作。
（三）救灾救济股（挂南召县人民政府生产救灾办公室牌子）
制定救灾、农村社会救济和农村低保规范性文件并组织实施；掌握灾情，慰问灾民，指导灾区开展生产自救；管理、拨发救灾款物；指导农村救灾合作保险，指导农村五保供养和敬老院工作。组织落实对60年代精简退职职工40%以上人员的定期补助工作。
（四）社会福利和慈善股
指导社会福利事业单位的管理工作，监督对社会福利企业的扶持保护政策的贯彻落实，组织和指导慈善工作和社会捐助工作。负责城市流浪乞讨人员救助管理工作。
（五）社会事务股
负责有关婚姻、儿童收养和殡葬管理的地方性规章的监督实施，推行殡葬改革，负责管理和指导殡葬事业单位的工作；负责制定民间组织管理规范性文件并组织实施；负责全县社团的审批、登记和管理工作，指导各业务主管部门的社会管理工作；负责民办非企业单位的登记管理工作。
(六)基层政权和社区建设股
负责落实城乡基层群众自治建设和社区建设政策并组织实施，指导社区服务体系建设；提出加强和改进基层政权建设的建议；负责推动村务公开、基层民主政治建设；负责县农村村务公开民主管理工作领导小组的日常工作。
（七）区划地名股
研究全县行政区划总体布局，拟定乡改镇的规划；承办乡（镇）行政区域和村（居）委会的设立、撤销、更名、乡镇人民政府驻地迁移的审核上报工作；负责全县地名管理工作；负责公开出版地名书刊中地名的审查工作。
（八）人事老干股
负责局机关及下属各单位的人事、工资待遇的调整落实，负责离退休人员的生活待遇落实及日常管理工作。
三、二级单位：
县民政局局属12个二级单位。
（一）南召县军队离退休干部服务站
认真贯彻执行党和国家有关军队离退休干部的各项方针、政策，落实老干部的政治待遇、生活待遇，并积极发挥他们的作用；为老干部的医疗保健、文体活动提供优质服务。
（二）南召县殡仪馆
承担死者遗体的接运、保管、整容、穿衣工作；为悼念活动提供服务；负责遗体火化和骨灰存放工作；引导正确的治丧费用。
（三）南召县殡葬管理所
贯彻执行有关殡葬管理的各项方针、政策和法规规定，拟定殡葬改革的措施和方案，做好推行火葬和改革土葬的宣传教育工作，努力搞好殡葬管理和服务工作。
（四）南召县烈士陵园
负责烈士纪念建筑物的管理、保护工作，搜集、整理、保管革命烈士资料和烈士遗物，宣传革命烈士高尚品质，促进殡葬改革，为县直老干部骨灰存放搞好管理、服务。
（五)南召县光荣院
收养孤老烈属、孤老伤残复员军人、未满16周岁的烈士遗孤、患有残病、生活不能自理且家中无人照顾的烈士子女。
(六）南召县勘界工作领导小组办公室
负责勘界的具体组织和日常工作，提供勘界所需的文件资料，承办边界线协议书和裁决的有关手续，负责编辑、出版行政区域界线详图。
（七）南召县民政局婚姻登记处
办理婚姻登记；补发婚姻登记证；出具婚姻登记证明；撤销受胁迫的婚姻；宣传婚姻法律、法规、倡导文明婚俗。
（八）南召县城镇居民最低生活保障管理中心
拟定和监督实施最低生活保障及机关的社会救助方针、政策和规章；管理分配中央财政最低生活保障投入资金并监督检查使用情况；拟定和组织实施最低生活保障社会化管理服务规划，规范和标准；负责县直、省属单位城市低保对象的调查核实，资金发放等工作。
（九）南召县双拥办公室
负责承办双拥日常工作，具体组织协调全县的拥军优属、拥政爱民工作；研究双拥工作的方针、政策，提出建议并制定落实措施；负责拟定全县双拥工作规划和年度工作计划，及时通报双拥工作情况；负责调研、收集双拥情况，总结推广先进经验；负责组织双拥考核评比和检查验收工作。
（十）南召县老龄委员会办公室
宣传贯彻党和政府的老龄工作方针、政策，组织实施全县老龄事业发展规划和全县老龄工作总体计划；负责全县人口老龄化问题的调查研究，提出综合治理老龄问题和发展老龄事业的对策和建议；落实国家发展老龄产业的优惠政策。
（十一）南召县社会福利有奖募捐委员会办公室
制定全县开展社会福利有奖募捐活动的规划和办法；组织、实施有奖募捐活动；管理、分配筹集的社会福利资金；资助兴办社会福利项目和其他社会福利事业，组织开展社会福利有奖募捐的宣传活动；呼吁社会各界关心社会福利事业，动员社会力量，促进社会福利事业的发展。
（十二）南召县民政福利公司
安置有劳动能力的残疾人就业，减轻国家负担，稳定社会。
</t>
  </si>
  <si>
    <t>注：本表由部门、单位自行填报并对外公开。</t>
  </si>
  <si>
    <t>2017年县级部门预算“三公”经费预算表</t>
  </si>
  <si>
    <t>填报单位：（签章）</t>
  </si>
  <si>
    <t xml:space="preserve">项    目 </t>
  </si>
  <si>
    <t>2017年预算数</t>
  </si>
  <si>
    <t>上年预算数</t>
  </si>
  <si>
    <t>增减（%）</t>
  </si>
  <si>
    <t>备        注</t>
  </si>
  <si>
    <t>因公出国（境）费用</t>
  </si>
  <si>
    <t>公务接待费</t>
  </si>
  <si>
    <t>公务用车运行维护费</t>
  </si>
  <si>
    <t>公务用车购置</t>
  </si>
  <si>
    <t>部门预算及“三公”经费公开
网址链接</t>
  </si>
  <si>
    <t>注：填报口径统一按照一般预算口径填报。</t>
  </si>
  <si>
    <t>单位：元</t>
    <phoneticPr fontId="0" type="noConversion"/>
  </si>
  <si>
    <t>http://www.nanzhao.gov.cn/</t>
    <phoneticPr fontId="0" type="noConversion"/>
  </si>
  <si>
    <t>南召县民政局</t>
    <phoneticPr fontId="0" type="noConversion"/>
  </si>
  <si>
    <t>第一部分</t>
  </si>
  <si>
    <t>南召县民政局概况</t>
  </si>
  <si>
    <t>负责退伍士兵的接收安置工作；按有关政策规定与有关部门协同下达安置计划并组织实施；负责拥军优属工作和优抚对象的抚恤、优待、补助及国家机关工作人员伤亡抚恤工作；负责抚恤优待规范性文件落实；负责评残、评烈的审报工作。</t>
  </si>
  <si>
    <t>制定救灾、农村社会救济和农村低保规范性文件并组织实施；掌握灾情，慰问灾民，指导灾区开展生产自救；管理、拨发救灾款物；指导农村救灾合作保险，指导农村五保供养和敬老院工作。组织落实对60年代精简退职职工40%以上人员的定期补助工作。</t>
  </si>
  <si>
    <t>指导社会福利事业单位的管理工作，监督对社会福利企业的扶持保护政策的贯彻落实，组织和指导慈善工作和社会捐助工作。负责城市流浪乞讨人员救助管理工作。</t>
  </si>
  <si>
    <t>负责有关婚姻、儿童收养和殡葬管理的地方性规章的监督实施，推行殡葬改革，负责管理和指导殡葬事业单位的工作；负责制定民间组织管理规范性文件并组织实施；负责全县社团的审批、登记和管理工作，指导各业务主管部门的社会管理工作；负责民办非企业单位的登记管理工作。</t>
  </si>
  <si>
    <t>负责落实城乡基层群众自治建设和社区建设政策并组织实施，指导社区服务体系建设；提出加强和改进基层政权建设的建议；负责推动村务公开、基层民主政治建设；负责县农村村务公开民主管理工作领导小组的日常工作。</t>
  </si>
  <si>
    <t>办理婚姻登记；补发婚姻登记证；出具婚姻登记证明；撤销受胁迫的婚姻；宣传婚姻法律、法规、倡导文明婚俗。</t>
  </si>
  <si>
    <t>第二部分</t>
  </si>
  <si>
    <t>第三部分</t>
  </si>
  <si>
    <t>名词解释</t>
  </si>
  <si>
    <t>附件： 2017年度部门预算表</t>
  </si>
  <si>
    <t>1、部门预算收支预算总表</t>
  </si>
  <si>
    <t>2、部门预算收入总体情况表</t>
  </si>
  <si>
    <t>3、部门预算支出总体情况表</t>
  </si>
  <si>
    <t>4、部门预算收支总表</t>
  </si>
  <si>
    <t>5、财政拨款收支预算总表</t>
  </si>
  <si>
    <t>6、一般公共预算支出情况表（财政拨款明细表）</t>
  </si>
  <si>
    <t>7、政府性基金预算支出情况表</t>
  </si>
  <si>
    <t>8、部门预算基本支出情况汇总表</t>
  </si>
  <si>
    <t>9、单位职能</t>
  </si>
  <si>
    <t>10、三公经费</t>
  </si>
  <si>
    <t>南召县民政局2017年度部门预算情况说明</t>
    <phoneticPr fontId="12" type="noConversion"/>
  </si>
  <si>
    <t>南召县民政局2017年部门预算公开相关事项说明</t>
    <phoneticPr fontId="12" type="noConversion"/>
  </si>
  <si>
    <t xml:space="preserve">    一 南召县民政局主要职责</t>
    <phoneticPr fontId="12" type="noConversion"/>
  </si>
  <si>
    <t xml:space="preserve">    南召县民政局是县政府主管全县社会救助与社会福利、基层民主政治建设、服务部队和国防建设、管理专项社会事务的职能部门。</t>
    <phoneticPr fontId="12" type="noConversion"/>
  </si>
  <si>
    <t xml:space="preserve">    二、南召县民政局构成</t>
    <phoneticPr fontId="12" type="noConversion"/>
  </si>
  <si>
    <t xml:space="preserve">    负责文秘、会务、信息、宣传、目标、调研、档案、信访、保卫、保密、协调工作；负责机关后勤保障工作；负责民政事业经费和行政经费的管理工作；负责民政事业基建、物资、技改的计划工作；管理局机关和局属单位的国有资产；制定有关的财务规章制度并组织落实；负责局机关及所属单位的统计工作。</t>
    <phoneticPr fontId="12" type="noConversion"/>
  </si>
  <si>
    <t xml:space="preserve">    （二）优抚安置股（挂南召县复员退伍军人安置办公室牌子）</t>
    <phoneticPr fontId="12" type="noConversion"/>
  </si>
  <si>
    <t xml:space="preserve">    （三）救灾救济股（挂南召县人民政府生产救灾办公室牌子）</t>
    <phoneticPr fontId="12" type="noConversion"/>
  </si>
  <si>
    <t xml:space="preserve">    （四）社会福利和慈善股</t>
    <phoneticPr fontId="12" type="noConversion"/>
  </si>
  <si>
    <t xml:space="preserve">     （一）党政办公室</t>
    <phoneticPr fontId="12" type="noConversion"/>
  </si>
  <si>
    <t xml:space="preserve">    （五）社会事务股</t>
    <phoneticPr fontId="12" type="noConversion"/>
  </si>
  <si>
    <t xml:space="preserve">    (六)基层政权和社区建设股</t>
    <phoneticPr fontId="12" type="noConversion"/>
  </si>
  <si>
    <t xml:space="preserve">   （七）区划地名股</t>
    <phoneticPr fontId="12" type="noConversion"/>
  </si>
  <si>
    <t xml:space="preserve">    研究全县行政区划总体布局，拟定乡改镇的规划；承办乡（镇）行政区域和村（居）委会的设立、撤销、更名、乡镇人民政府驻地迁移的审核上报工作；负责全县地名管理工作；负责公开出版地名书刊中地名的审查工作。</t>
    <phoneticPr fontId="12" type="noConversion"/>
  </si>
  <si>
    <t xml:space="preserve">    （八）人事老干股</t>
    <phoneticPr fontId="12" type="noConversion"/>
  </si>
  <si>
    <t xml:space="preserve">    负责局机关及下属各单位的人事、工资待遇的调整落实，负责离退休人员的生活待遇落实及日常管理工作。</t>
    <phoneticPr fontId="12" type="noConversion"/>
  </si>
  <si>
    <t xml:space="preserve">    三、二级单位：</t>
    <phoneticPr fontId="12" type="noConversion"/>
  </si>
  <si>
    <t xml:space="preserve">    县民政局局属12个二级单位。</t>
    <phoneticPr fontId="12" type="noConversion"/>
  </si>
  <si>
    <t xml:space="preserve">    （一）南召县军队离退休干部服务站</t>
    <phoneticPr fontId="12" type="noConversion"/>
  </si>
  <si>
    <t xml:space="preserve">    认真贯彻执行党和国家有关军队离退休干部的各项方针、政策，落实老干部的政治待遇、生活待遇，并积极发挥他们的作用；为老干部的医疗保健、文体活动提供优质服务。</t>
    <phoneticPr fontId="12" type="noConversion"/>
  </si>
  <si>
    <t xml:space="preserve">    （二）南召县殡仪馆</t>
    <phoneticPr fontId="12" type="noConversion"/>
  </si>
  <si>
    <t xml:space="preserve">    承担死者遗体的接运、保管、整容、穿衣工作；为悼念活动提供服务；负责遗体火化和骨灰存放工作；引导正确的治丧费用。</t>
    <phoneticPr fontId="12" type="noConversion"/>
  </si>
  <si>
    <t xml:space="preserve">    （三）南召县殡葬管理所</t>
    <phoneticPr fontId="12" type="noConversion"/>
  </si>
  <si>
    <t xml:space="preserve">    （四）南召县烈士陵园</t>
    <phoneticPr fontId="12" type="noConversion"/>
  </si>
  <si>
    <t xml:space="preserve">    贯彻执行有关殡葬管理的各项方针、政策和法规规定，拟定殡葬改革的措施和方案，做好推行火葬和改革土葬的宣传教育工作，努力搞好殡葬管理和服务工作。</t>
    <phoneticPr fontId="12" type="noConversion"/>
  </si>
  <si>
    <t xml:space="preserve">    负责烈士纪念建筑物的管理、保护工作，搜集、整理、保管革命烈士资料和烈士遗物，宣传革命烈士高尚品质，促进殡葬改革，为县直老干部骨灰存放搞好管理、服务。</t>
    <phoneticPr fontId="12" type="noConversion"/>
  </si>
  <si>
    <t xml:space="preserve">    （五)南召县光荣院</t>
    <phoneticPr fontId="12" type="noConversion"/>
  </si>
  <si>
    <t xml:space="preserve">    收养孤老烈属、孤老伤残复员军人、未满16周岁的烈士遗孤、患有残病、生活不能自理且家中无人照顾的烈士子女。</t>
    <phoneticPr fontId="12" type="noConversion"/>
  </si>
  <si>
    <t xml:space="preserve">    (六）南召县勘界工作领导小组办公室</t>
    <phoneticPr fontId="12" type="noConversion"/>
  </si>
  <si>
    <t xml:space="preserve">    负责勘界的具体组织和日常工作，提供勘界所需的文件资料，承办边界线协议书和裁决的有关手续，负责编辑、出版行政区域界线详图。</t>
    <phoneticPr fontId="12" type="noConversion"/>
  </si>
  <si>
    <t xml:space="preserve">   （七）南召县民政局婚姻登记处</t>
    <phoneticPr fontId="12" type="noConversion"/>
  </si>
  <si>
    <t xml:space="preserve">   （八）南召县城镇居民最低生活保障管理中心</t>
    <phoneticPr fontId="12" type="noConversion"/>
  </si>
  <si>
    <t xml:space="preserve">   （九）南召县双拥办公室</t>
    <phoneticPr fontId="12" type="noConversion"/>
  </si>
  <si>
    <t xml:space="preserve">    （十）南召县老龄委员会办公室</t>
    <phoneticPr fontId="12" type="noConversion"/>
  </si>
  <si>
    <t xml:space="preserve">    宣传贯彻党和政府的老龄工作方针、政策，组织实施全县老龄事业发展规划和全县老龄工作总体计划；负责全县人口老龄化问题的调查研究，提出综合治理老龄问题和发展老龄事业的对策和建议；落实国家发展老龄产业的优惠政策。</t>
    <phoneticPr fontId="12" type="noConversion"/>
  </si>
  <si>
    <t xml:space="preserve">    负责承办双拥日常工作，具体组织协调全县的拥军优属、拥政爱民工作；研究双拥工作的方针、政策，提出建议并制定落实措施；负责拟定全县双拥工作规划和年度工作计划，及时通报双拥工作情况；负责调研、收集双拥情况，总结推广先进经验；负责组织双拥考核评比和检查验收工作。</t>
    <phoneticPr fontId="12" type="noConversion"/>
  </si>
  <si>
    <t xml:space="preserve">    拟定和监督实施最低生活保障及机关的社会救助方针、政策和规章；管理分配中央财政最低生活保障投入资金并监督检查使用情况；拟定和组织实施最低生活保障社会化管理服务规划，规范和标准；负责县直、省属单位城市低保对象的调查核实，资金发放等工作。</t>
    <phoneticPr fontId="12" type="noConversion"/>
  </si>
  <si>
    <t xml:space="preserve">    （十一）南召县社会福利有奖募捐委员会办公室</t>
    <phoneticPr fontId="12" type="noConversion"/>
  </si>
  <si>
    <t xml:space="preserve">    制定全县开展社会福利有奖募捐活动的规划和办法；组织、实施有奖募捐活动；管理、分配筹集的社会福利资金；资助兴办社会福利项目和其他社会福利事业，组织开展社会福利有奖募捐的宣传活动；呼吁社会各界关心社会福利事业，动员社会力量，促进社会福利事业的发展。</t>
    <phoneticPr fontId="12" type="noConversion"/>
  </si>
  <si>
    <t xml:space="preserve">    （十二）南召县民政福利公司</t>
    <phoneticPr fontId="12" type="noConversion"/>
  </si>
  <si>
    <t xml:space="preserve">    安置有劳动能力的残疾人就业，减轻国家负担，稳定社会。</t>
    <phoneticPr fontId="12" type="noConversion"/>
  </si>
  <si>
    <t xml:space="preserve">    一、收入支出预算总体情况说明</t>
    <phoneticPr fontId="12" type="noConversion"/>
  </si>
  <si>
    <t xml:space="preserve">    民政局2017年收入总计12858 万元，支出总计12858 万元，与2016年相比，收入支出增长了9813万元。主要原因：上级提前下达转移支付和残疾人两项补贴。</t>
    <phoneticPr fontId="12" type="noConversion"/>
  </si>
  <si>
    <t xml:space="preserve">    二、收入预算总体情况说明</t>
    <phoneticPr fontId="12" type="noConversion"/>
  </si>
  <si>
    <t xml:space="preserve">    民政局2017年收入合计 12858万元，其中：一般公共预算 5341 万元; 政府性基金收入150万元。</t>
    <phoneticPr fontId="12" type="noConversion"/>
  </si>
  <si>
    <t xml:space="preserve">    三、支出预算总体情况说明</t>
    <phoneticPr fontId="12" type="noConversion"/>
  </si>
  <si>
    <t xml:space="preserve">    四、一般公共预算支出预算情况说明</t>
    <phoneticPr fontId="12" type="noConversion"/>
  </si>
  <si>
    <t xml:space="preserve">    五、一般公共预算基本支出预算情况说明</t>
    <phoneticPr fontId="12" type="noConversion"/>
  </si>
  <si>
    <t xml:space="preserve">    2017年一般公共预算基本支出367万元，其中：人员经费362万元，主要包括：基本工资、津贴补贴、奖金、社会保障缴费、伙食补助费、绩效工资、其他工资福利支出、离休费、退休费、退职（役）费、抚恤 金、生活补助、医疗费、助学金、奖励金、住房公积金、提租补贴、购房补贴、 其他对个人和家庭的补助支出；公用经费5万元，主要包括：办公费、印刷费、咨询费、手续费、水费、电费、邮电费、取暖费、物业管理费、差旅费、因公出国（境）费、维 修（护）费、租赁费、会议费、培训费、公务接待费、专用材料费、劳务费、委托业务费、工会经费、福利费、公务用车运行维护费、其他交通费用、税金及附加费用、其他商品和服务支出、办公设备购置、专用设备购置、大型修缮、信息网络及软件购置更新、其他资本性支出。</t>
    <phoneticPr fontId="12" type="noConversion"/>
  </si>
  <si>
    <t xml:space="preserve">    六、政府性基金预算支出情况说明</t>
    <phoneticPr fontId="12" type="noConversion"/>
  </si>
  <si>
    <t xml:space="preserve">    2017年府性基金预算支出年初预算为150 万元。支出具体情况如下：解决福利中心、光荣院配套资金项目发展专项支出150万元。</t>
    <phoneticPr fontId="12" type="noConversion"/>
  </si>
  <si>
    <t xml:space="preserve">    七、 “三公”经费支出预算情况说明</t>
    <phoneticPr fontId="12" type="noConversion"/>
  </si>
  <si>
    <t xml:space="preserve">    （一）因公出国（境）费 0 万元，主要用于单位工作人员公务出国（境）的住宿费、旅费、伙食补助费、杂费、培训费等支出。</t>
    <phoneticPr fontId="12" type="noConversion"/>
  </si>
  <si>
    <t xml:space="preserve">    2017 年“三公”经费预算为39.9万元。2017年“三公”经费支出预算数比 2016 年减少0.1万元。</t>
    <phoneticPr fontId="12" type="noConversion"/>
  </si>
  <si>
    <t xml:space="preserve">    具体支出情况如下：</t>
    <phoneticPr fontId="12" type="noConversion"/>
  </si>
  <si>
    <t xml:space="preserve">    （三）公务接待费20万元，主要用于按规定开支的各类公务接待（含外宾接待）支出。</t>
    <phoneticPr fontId="12" type="noConversion"/>
  </si>
  <si>
    <t xml:space="preserve">    八、其他重要事项的情况说明</t>
    <phoneticPr fontId="12" type="noConversion"/>
  </si>
  <si>
    <t xml:space="preserve">    （一）机关运行经费支出情况</t>
    <phoneticPr fontId="12" type="noConversion"/>
  </si>
  <si>
    <t xml:space="preserve">    （二）政府采购支出情况</t>
    <phoneticPr fontId="12" type="noConversion"/>
  </si>
  <si>
    <t xml:space="preserve">    （三）关于专项转移支付项目情况说明</t>
    <phoneticPr fontId="12" type="noConversion"/>
  </si>
  <si>
    <t xml:space="preserve">    2017年，民政局使用专项转移制度的项目有 7 个，涉及金额 7367 万元。</t>
    <phoneticPr fontId="12" type="noConversion"/>
  </si>
  <si>
    <t xml:space="preserve">    2017年无政府采购预算安排。有 0 个政府采购项目，金额是 0 万元。</t>
    <phoneticPr fontId="12" type="noConversion"/>
  </si>
  <si>
    <t xml:space="preserve">    （二）公务用车购置及运行费 0 万元，公务用车运行维护费19.9万元，主要用于开展工作所需公务用车的燃料费、维修费、过路过桥费、保险费、安全奖励费用等支出。公务用车运行维护费预算数比 2016 年减少0.1万元，主要原因：贯彻落实中央和国家机关公务用车制度改革精神,减少公务用车运行费。</t>
    <phoneticPr fontId="12" type="noConversion"/>
  </si>
  <si>
    <t xml:space="preserve">    一、财政拨款收入：是指省级财政当年拨付的资金。</t>
    <phoneticPr fontId="12" type="noConversion"/>
  </si>
  <si>
    <t xml:space="preserve">    二、事业收入：是指事业单位开展专业活动及辅助活动所取 得的收入。</t>
    <phoneticPr fontId="12" type="noConversion"/>
  </si>
  <si>
    <t xml:space="preserve">    三、其他收入：是指部门取得的除“财政拨款”、“事业收入”、“事业单位经营收入”等以外的收入。</t>
    <phoneticPr fontId="12" type="noConversion"/>
  </si>
  <si>
    <t xml:space="preserve">    四、用事业基金弥补收支差额：是指事业单位在当年的“财政拨款收入”、“事业收入”、“经营收入”和“其他收入”不足以安排当年支出的情况下，使用以前年度积累的事业基金（即事业单位以前各年度收支相抵后，按国家规定提取、用于弥补以后年度收支差额的基金）弥补当年收支缺口的资金。</t>
    <phoneticPr fontId="12" type="noConversion"/>
  </si>
  <si>
    <t xml:space="preserve">    五、基本支出：是指为保障机构正常运转、完成日常工作任务所必需的开支，其内容包括人员经费和日常公用经费两部分。</t>
    <phoneticPr fontId="12" type="noConversion"/>
  </si>
  <si>
    <t xml:space="preserve">    六、项目支出：是指在基本支出之外，为完成特定的行政工作任务或事业发展目标所发生的支出。</t>
    <phoneticPr fontId="12" type="noConversion"/>
  </si>
  <si>
    <t xml:space="preserve">    七、“三公”经费：是指纳入省级财政预算管理，部门使用财政拨款安排的因公出国（境）费、公务用车购置及运行费和公务接待费。其中，因公出国（境）费反映单位公务出国（境）的住宿费、旅费、伙食补助费、杂费、培训费等支出；公务用车购置及运行费反映单位公务用车购置费及租用费、燃料费、维修费、过路过桥费、保险费、安全奖励费用等支出；公务接待费反映单位按规定开支的各类公务接待（含外宾接待）支出。</t>
    <phoneticPr fontId="12" type="noConversion"/>
  </si>
  <si>
    <t xml:space="preserve">    八、机关运行经费：是指为保障行政单位（含参照公务员法管理的事业单位）运行用于购买货物和服务的各项资金，包括办公及印刷费、邮电费、差旅费、会议费、福利费、日常维修费及一般设备购置费、办公用房水电费、办公用房取暖费、办公用房物业管理费、公务用车运行维护费以及其他费用。</t>
    <phoneticPr fontId="12" type="noConversion"/>
  </si>
  <si>
    <t xml:space="preserve">    2017年机关运行经费支出预算 367 万元，主要保障机关人员工资发放、机构正常运转及正常履职需要的各项费用。</t>
    <phoneticPr fontId="12" type="noConversion"/>
  </si>
  <si>
    <t xml:space="preserve">    民政局2017年支出合计12858万元，其中：基本支出 367万元，占3%；项目支出12491万元，占97%。</t>
    <phoneticPr fontId="12" type="noConversion"/>
  </si>
  <si>
    <t xml:space="preserve">    民政局2017 年一般公共预算支出年初预算为5341万元。主要用于以下方面：（一般公共服务（类）支出5265万元，占98 %；教育支出 0万元，占0 %;科学技术支出 0 万元，占 0 %;文化体育传媒支出 0 万元，占 0 %;社会保障支出76万元，占2%;医疗卫生支出万元，占 0 %;住房保障（类）支出 0 万元，占0 %;其他支出 0 万元，占0 %。）</t>
    <phoneticPr fontId="12" type="noConversion"/>
  </si>
  <si>
    <t>301</t>
    <phoneticPr fontId="0" type="noConversion"/>
  </si>
  <si>
    <t>工资福利支出</t>
    <phoneticPr fontId="0" type="noConversion"/>
  </si>
  <si>
    <t xml:space="preserve">  301</t>
  </si>
  <si>
    <t>01</t>
  </si>
  <si>
    <t xml:space="preserve">  基本工资</t>
  </si>
  <si>
    <t>02</t>
  </si>
  <si>
    <t xml:space="preserve">  津贴补贴</t>
  </si>
  <si>
    <t>03</t>
  </si>
  <si>
    <t xml:space="preserve">  奖金</t>
  </si>
  <si>
    <t>04</t>
  </si>
  <si>
    <t xml:space="preserve">  社会保障缴费</t>
  </si>
  <si>
    <t>07</t>
  </si>
  <si>
    <t xml:space="preserve">  绩效工资</t>
  </si>
  <si>
    <t>301</t>
  </si>
  <si>
    <t>08</t>
  </si>
  <si>
    <t xml:space="preserve">  机关事业单位基本养老保险缴费</t>
  </si>
  <si>
    <t>99</t>
  </si>
  <si>
    <t xml:space="preserve">  其他工资福利支出</t>
  </si>
  <si>
    <t>302</t>
    <phoneticPr fontId="0" type="noConversion"/>
  </si>
  <si>
    <t>商品和服务支出</t>
    <phoneticPr fontId="0" type="noConversion"/>
  </si>
  <si>
    <t>302</t>
  </si>
  <si>
    <t xml:space="preserve">  办公费</t>
  </si>
  <si>
    <t xml:space="preserve">  印刷费</t>
  </si>
  <si>
    <t>05</t>
  </si>
  <si>
    <t xml:space="preserve">  水费</t>
  </si>
  <si>
    <t>06</t>
  </si>
  <si>
    <t xml:space="preserve">  电费</t>
  </si>
  <si>
    <t>31</t>
  </si>
  <si>
    <t xml:space="preserve">  公务用车运行维护费</t>
  </si>
  <si>
    <t>39</t>
  </si>
  <si>
    <t xml:space="preserve">  其他交通费用</t>
  </si>
  <si>
    <t xml:space="preserve">  其他商品和服务支出</t>
  </si>
  <si>
    <t>303</t>
    <phoneticPr fontId="0" type="noConversion"/>
  </si>
  <si>
    <t>对个人和家庭的补助支出</t>
    <phoneticPr fontId="0" type="noConversion"/>
  </si>
  <si>
    <t xml:space="preserve">  303</t>
  </si>
  <si>
    <t>离休费</t>
  </si>
  <si>
    <t>退休费</t>
  </si>
  <si>
    <t>303</t>
  </si>
  <si>
    <t>抚恤金</t>
  </si>
  <si>
    <t>生活补助</t>
  </si>
</sst>
</file>

<file path=xl/styles.xml><?xml version="1.0" encoding="utf-8"?>
<styleSheet xmlns="http://schemas.openxmlformats.org/spreadsheetml/2006/main">
  <numFmts count="7">
    <numFmt numFmtId="176" formatCode="#,##0.0000"/>
    <numFmt numFmtId="177" formatCode="0.0_);[Red]\(0.0\)"/>
    <numFmt numFmtId="178" formatCode=";;"/>
    <numFmt numFmtId="179" formatCode="#,##0.0000_ "/>
    <numFmt numFmtId="180" formatCode="#,##0.0"/>
    <numFmt numFmtId="181" formatCode="#,##0.00_);[Red]\(#,##0.00\)"/>
    <numFmt numFmtId="182" formatCode="#,##0.00_ "/>
  </numFmts>
  <fonts count="20">
    <font>
      <sz val="9"/>
      <name val="宋体"/>
      <charset val="134"/>
    </font>
    <font>
      <b/>
      <sz val="9"/>
      <name val="宋体"/>
      <charset val="134"/>
    </font>
    <font>
      <b/>
      <sz val="16"/>
      <name val="黑体"/>
      <charset val="134"/>
    </font>
    <font>
      <b/>
      <sz val="9"/>
      <color indexed="10"/>
      <name val="宋体"/>
      <charset val="134"/>
    </font>
    <font>
      <b/>
      <sz val="9"/>
      <color indexed="9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5"/>
      <name val="宋体"/>
      <charset val="134"/>
    </font>
    <font>
      <b/>
      <sz val="10"/>
      <name val="Arial"/>
      <family val="2"/>
    </font>
    <font>
      <sz val="9"/>
      <name val="宋体"/>
      <charset val="134"/>
    </font>
    <font>
      <sz val="9"/>
      <name val="宋体"/>
      <charset val="134"/>
    </font>
    <font>
      <u/>
      <sz val="14"/>
      <color indexed="12"/>
      <name val="宋体"/>
      <charset val="134"/>
    </font>
    <font>
      <sz val="14"/>
      <name val="宋体"/>
      <charset val="134"/>
    </font>
    <font>
      <b/>
      <sz val="11"/>
      <name val="宋体"/>
      <charset val="134"/>
    </font>
    <font>
      <b/>
      <sz val="16"/>
      <name val="仿宋"/>
      <family val="3"/>
      <charset val="134"/>
    </font>
    <font>
      <sz val="16"/>
      <name val="仿宋"/>
      <family val="3"/>
      <charset val="134"/>
    </font>
    <font>
      <b/>
      <sz val="22"/>
      <name val="宋体"/>
      <charset val="134"/>
    </font>
    <font>
      <u/>
      <sz val="9"/>
      <color theme="1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" fontId="0" fillId="2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177" fontId="1" fillId="0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/>
    <xf numFmtId="0" fontId="1" fillId="0" borderId="0" xfId="0" applyNumberFormat="1" applyFont="1" applyFill="1" applyAlignment="1" applyProtection="1">
      <alignment vertical="center"/>
    </xf>
    <xf numFmtId="177" fontId="3" fillId="0" borderId="0" xfId="1" applyNumberFormat="1" applyFont="1" applyFill="1" applyAlignment="1" applyProtection="1">
      <alignment vertical="center"/>
    </xf>
    <xf numFmtId="177" fontId="4" fillId="0" borderId="0" xfId="1" applyNumberFormat="1" applyFont="1" applyFill="1" applyAlignment="1" applyProtection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/>
    <xf numFmtId="0" fontId="1" fillId="0" borderId="0" xfId="0" applyNumberFormat="1" applyFont="1" applyFill="1" applyAlignment="1" applyProtection="1">
      <alignment horizontal="right" vertical="center"/>
    </xf>
    <xf numFmtId="0" fontId="1" fillId="0" borderId="0" xfId="0" applyFont="1" applyFill="1"/>
    <xf numFmtId="0" fontId="7" fillId="0" borderId="0" xfId="0" applyNumberFormat="1" applyFont="1" applyFill="1" applyAlignment="1" applyProtection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right"/>
    </xf>
    <xf numFmtId="0" fontId="1" fillId="0" borderId="2" xfId="0" applyNumberFormat="1" applyFont="1" applyFill="1" applyBorder="1" applyAlignment="1" applyProtection="1">
      <alignment vertical="center"/>
    </xf>
    <xf numFmtId="180" fontId="1" fillId="0" borderId="3" xfId="0" applyNumberFormat="1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4" xfId="0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center" vertical="center" wrapText="1"/>
    </xf>
    <xf numFmtId="180" fontId="0" fillId="0" borderId="3" xfId="0" applyNumberFormat="1" applyFont="1" applyFill="1" applyBorder="1" applyAlignment="1" applyProtection="1">
      <alignment vertical="center"/>
    </xf>
    <xf numFmtId="180" fontId="0" fillId="0" borderId="0" xfId="0" applyNumberFormat="1" applyFont="1" applyFill="1" applyAlignment="1" applyProtection="1"/>
    <xf numFmtId="4" fontId="0" fillId="0" borderId="5" xfId="0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 applyProtection="1">
      <alignment vertical="center"/>
    </xf>
    <xf numFmtId="4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vertical="center"/>
    </xf>
    <xf numFmtId="180" fontId="0" fillId="0" borderId="6" xfId="0" applyNumberFormat="1" applyFont="1" applyFill="1" applyBorder="1" applyAlignment="1" applyProtection="1">
      <alignment horizontal="center" vertical="center" wrapText="1"/>
    </xf>
    <xf numFmtId="180" fontId="0" fillId="0" borderId="1" xfId="0" applyNumberFormat="1" applyFont="1" applyFill="1" applyBorder="1" applyAlignment="1" applyProtection="1">
      <alignment vertical="center"/>
    </xf>
    <xf numFmtId="178" fontId="1" fillId="0" borderId="7" xfId="0" applyNumberFormat="1" applyFont="1" applyFill="1" applyBorder="1" applyAlignment="1" applyProtection="1">
      <alignment vertical="center"/>
    </xf>
    <xf numFmtId="177" fontId="1" fillId="0" borderId="0" xfId="0" applyNumberFormat="1" applyFont="1" applyFill="1" applyAlignment="1" applyProtection="1">
      <alignment vertical="center"/>
    </xf>
    <xf numFmtId="177" fontId="1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right" vertical="center"/>
    </xf>
    <xf numFmtId="49" fontId="0" fillId="2" borderId="2" xfId="0" applyNumberFormat="1" applyFont="1" applyFill="1" applyBorder="1" applyAlignment="1" applyProtection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179" fontId="0" fillId="0" borderId="1" xfId="0" applyNumberFormat="1" applyFill="1" applyBorder="1"/>
    <xf numFmtId="176" fontId="0" fillId="0" borderId="1" xfId="0" applyNumberFormat="1" applyFont="1" applyFill="1" applyBorder="1" applyAlignment="1" applyProtection="1"/>
    <xf numFmtId="0" fontId="1" fillId="0" borderId="0" xfId="0" applyNumberFormat="1" applyFont="1" applyFill="1" applyAlignment="1">
      <alignment horizontal="right" vertical="center"/>
    </xf>
    <xf numFmtId="0" fontId="0" fillId="0" borderId="0" xfId="0" applyFont="1" applyFill="1"/>
    <xf numFmtId="180" fontId="1" fillId="0" borderId="0" xfId="0" applyNumberFormat="1" applyFont="1" applyFill="1" applyAlignment="1" applyProtection="1">
      <alignment horizontal="right"/>
    </xf>
    <xf numFmtId="180" fontId="1" fillId="0" borderId="1" xfId="0" applyNumberFormat="1" applyFont="1" applyFill="1" applyBorder="1" applyAlignment="1" applyProtection="1">
      <alignment vertical="center"/>
    </xf>
    <xf numFmtId="0" fontId="0" fillId="0" borderId="7" xfId="0" applyBorder="1" applyAlignment="1">
      <alignment horizontal="center" vertical="center" wrapText="1"/>
    </xf>
    <xf numFmtId="180" fontId="0" fillId="0" borderId="1" xfId="0" applyNumberFormat="1" applyFont="1" applyFill="1" applyBorder="1" applyAlignment="1" applyProtection="1">
      <alignment horizontal="center" vertical="center" wrapText="1"/>
    </xf>
    <xf numFmtId="4" fontId="0" fillId="2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Alignment="1" applyProtection="1"/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right"/>
    </xf>
    <xf numFmtId="0" fontId="1" fillId="0" borderId="1" xfId="0" applyFont="1" applyBorder="1" applyAlignment="1">
      <alignment horizontal="center" vertical="center" wrapText="1"/>
    </xf>
    <xf numFmtId="180" fontId="1" fillId="0" borderId="0" xfId="0" applyNumberFormat="1" applyFont="1" applyFill="1" applyAlignment="1" applyProtection="1"/>
    <xf numFmtId="18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4" fontId="0" fillId="2" borderId="4" xfId="0" applyNumberFormat="1" applyFont="1" applyFill="1" applyBorder="1" applyAlignment="1" applyProtection="1">
      <alignment horizontal="center" vertical="center" wrapText="1"/>
    </xf>
    <xf numFmtId="4" fontId="0" fillId="2" borderId="5" xfId="0" applyNumberFormat="1" applyFont="1" applyFill="1" applyBorder="1" applyAlignment="1" applyProtection="1">
      <alignment horizontal="center" vertical="center" wrapText="1"/>
    </xf>
    <xf numFmtId="4" fontId="0" fillId="2" borderId="6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vertical="center"/>
    </xf>
    <xf numFmtId="0" fontId="0" fillId="0" borderId="8" xfId="0" applyBorder="1" applyAlignment="1">
      <alignment horizontal="center" vertical="center" wrapText="1"/>
    </xf>
    <xf numFmtId="180" fontId="1" fillId="0" borderId="6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49" fontId="0" fillId="2" borderId="2" xfId="0" applyNumberFormat="1" applyFill="1" applyBorder="1" applyAlignment="1" applyProtection="1">
      <alignment horizontal="center" vertical="center" wrapText="1"/>
    </xf>
    <xf numFmtId="49" fontId="0" fillId="2" borderId="1" xfId="0" applyNumberForma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 wrapText="1"/>
    </xf>
    <xf numFmtId="49" fontId="1" fillId="0" borderId="0" xfId="0" applyNumberFormat="1" applyFont="1" applyFill="1"/>
    <xf numFmtId="49" fontId="1" fillId="0" borderId="0" xfId="0" applyNumberFormat="1" applyFont="1"/>
    <xf numFmtId="49" fontId="1" fillId="0" borderId="0" xfId="0" applyNumberFormat="1" applyFont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1" fillId="3" borderId="7" xfId="0" applyNumberFormat="1" applyFont="1" applyFill="1" applyBorder="1" applyAlignment="1" applyProtection="1">
      <alignment vertical="center"/>
    </xf>
    <xf numFmtId="0" fontId="1" fillId="3" borderId="0" xfId="0" applyNumberFormat="1" applyFont="1" applyFill="1"/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0" fillId="0" borderId="5" xfId="0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0" xfId="0" applyNumberFormat="1" applyFill="1" applyAlignment="1" applyProtection="1">
      <alignment horizontal="right" vertical="center"/>
    </xf>
    <xf numFmtId="49" fontId="12" fillId="0" borderId="7" xfId="0" applyNumberFormat="1" applyFont="1" applyFill="1" applyBorder="1" applyAlignment="1" applyProtection="1">
      <alignment vertical="center"/>
    </xf>
    <xf numFmtId="0" fontId="15" fillId="0" borderId="0" xfId="0" applyFont="1" applyAlignment="1">
      <alignment horizontal="center" vertical="center"/>
    </xf>
    <xf numFmtId="181" fontId="0" fillId="0" borderId="1" xfId="0" applyNumberFormat="1" applyFill="1" applyBorder="1" applyAlignment="1">
      <alignment horizontal="center" vertical="center" wrapText="1"/>
    </xf>
    <xf numFmtId="181" fontId="0" fillId="0" borderId="1" xfId="0" applyNumberFormat="1" applyFont="1" applyFill="1" applyBorder="1" applyAlignment="1" applyProtection="1">
      <alignment horizontal="center" vertical="center" wrapText="1"/>
    </xf>
    <xf numFmtId="181" fontId="0" fillId="0" borderId="1" xfId="0" applyNumberFormat="1" applyFill="1" applyBorder="1"/>
    <xf numFmtId="181" fontId="0" fillId="0" borderId="1" xfId="0" applyNumberFormat="1" applyFont="1" applyFill="1" applyBorder="1" applyAlignment="1" applyProtection="1"/>
    <xf numFmtId="182" fontId="0" fillId="0" borderId="1" xfId="0" applyNumberForma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indent="2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1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/>
    </xf>
    <xf numFmtId="177" fontId="1" fillId="0" borderId="6" xfId="0" applyNumberFormat="1" applyFont="1" applyFill="1" applyBorder="1" applyAlignment="1" applyProtection="1">
      <alignment horizontal="center" vertical="center"/>
    </xf>
    <xf numFmtId="49" fontId="1" fillId="0" borderId="1" xfId="1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Alignment="1" applyProtection="1">
      <alignment horizontal="center" vertical="center"/>
    </xf>
    <xf numFmtId="177" fontId="1" fillId="0" borderId="1" xfId="1" applyNumberFormat="1" applyFont="1" applyFill="1" applyBorder="1" applyAlignment="1" applyProtection="1">
      <alignment horizontal="center" vertical="center" wrapText="1"/>
    </xf>
    <xf numFmtId="177" fontId="1" fillId="0" borderId="1" xfId="1" applyNumberFormat="1" applyFont="1" applyFill="1" applyBorder="1" applyAlignment="1">
      <alignment horizontal="center" vertical="center"/>
    </xf>
    <xf numFmtId="177" fontId="1" fillId="0" borderId="6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0" fontId="11" fillId="0" borderId="13" xfId="0" applyNumberFormat="1" applyFont="1" applyFill="1" applyBorder="1" applyAlignment="1" applyProtection="1">
      <alignment horizontal="left" vertical="center" wrapText="1"/>
    </xf>
    <xf numFmtId="0" fontId="0" fillId="0" borderId="13" xfId="0" applyNumberFormat="1" applyFont="1" applyFill="1" applyBorder="1" applyAlignment="1" applyProtection="1">
      <alignment horizontal="left" vertical="center" wrapText="1"/>
    </xf>
    <xf numFmtId="0" fontId="13" fillId="0" borderId="2" xfId="2" applyFont="1" applyBorder="1" applyAlignment="1" applyProtection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</cellXfs>
  <cellStyles count="3">
    <cellStyle name="百分比" xfId="1" builtinId="5"/>
    <cellStyle name="常规" xfId="0" builtinId="0"/>
    <cellStyle name="超链接" xfId="2" builtin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nanzhao.gov.cn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3"/>
  <sheetViews>
    <sheetView showGridLines="0" showZeros="0" tabSelected="1" workbookViewId="0">
      <selection activeCell="A18" sqref="A18"/>
    </sheetView>
  </sheetViews>
  <sheetFormatPr defaultColWidth="9.1640625" defaultRowHeight="12.75" customHeight="1"/>
  <cols>
    <col min="1" max="1" width="29.1640625" customWidth="1"/>
    <col min="2" max="2" width="21" customWidth="1"/>
    <col min="3" max="3" width="29.6640625" customWidth="1"/>
    <col min="4" max="5" width="14.83203125" customWidth="1"/>
    <col min="6" max="6" width="15.6640625" customWidth="1"/>
    <col min="7" max="7" width="12.83203125" style="6" customWidth="1"/>
    <col min="8" max="10" width="12.83203125" customWidth="1"/>
    <col min="11" max="11" width="15.83203125" customWidth="1"/>
    <col min="12" max="19" width="9.1640625" customWidth="1"/>
    <col min="20" max="20" width="8.33203125" customWidth="1"/>
  </cols>
  <sheetData>
    <row r="1" spans="1:20" ht="12.75" customHeight="1">
      <c r="A1" s="15"/>
      <c r="B1" s="8"/>
      <c r="C1" s="8"/>
      <c r="D1" s="8"/>
      <c r="E1" s="8"/>
      <c r="F1" s="8"/>
      <c r="G1" s="15"/>
      <c r="H1" s="8"/>
      <c r="I1" s="8"/>
      <c r="J1" s="8"/>
      <c r="K1" s="8"/>
    </row>
    <row r="2" spans="1:20" ht="18.75" customHeight="1">
      <c r="A2" s="112" t="s">
        <v>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6"/>
      <c r="M2" s="16"/>
      <c r="N2" s="16"/>
      <c r="O2" s="16"/>
      <c r="P2" s="16"/>
      <c r="Q2" s="16"/>
      <c r="R2" s="16"/>
      <c r="S2" s="16"/>
      <c r="T2" s="16"/>
    </row>
    <row r="3" spans="1:20" ht="12.75" customHeight="1">
      <c r="A3" s="8"/>
      <c r="B3" s="8"/>
      <c r="C3" s="8"/>
      <c r="D3" s="8"/>
      <c r="E3" s="8"/>
      <c r="F3" s="8"/>
      <c r="G3" s="15"/>
      <c r="H3" s="8"/>
      <c r="I3" s="8"/>
      <c r="J3" s="8"/>
      <c r="K3" s="8"/>
    </row>
    <row r="4" spans="1:20" ht="20.25" customHeight="1">
      <c r="A4" s="17" t="s">
        <v>81</v>
      </c>
      <c r="B4" s="74"/>
      <c r="C4" s="15"/>
      <c r="D4" s="8"/>
      <c r="E4" s="54"/>
      <c r="F4" s="54"/>
      <c r="G4" s="15"/>
      <c r="H4" s="113" t="s">
        <v>0</v>
      </c>
      <c r="I4" s="113"/>
      <c r="J4" s="113"/>
      <c r="K4" s="113"/>
    </row>
    <row r="5" spans="1:20" ht="20.25" customHeight="1">
      <c r="A5" s="114" t="s">
        <v>7</v>
      </c>
      <c r="B5" s="115"/>
      <c r="C5" s="114" t="s">
        <v>8</v>
      </c>
      <c r="D5" s="116"/>
      <c r="E5" s="116"/>
      <c r="F5" s="116"/>
      <c r="G5" s="116"/>
      <c r="H5" s="116"/>
      <c r="I5" s="116"/>
      <c r="J5" s="116"/>
      <c r="K5" s="116"/>
    </row>
    <row r="6" spans="1:20" ht="20.25" customHeight="1">
      <c r="A6" s="106" t="s">
        <v>9</v>
      </c>
      <c r="B6" s="106" t="s">
        <v>10</v>
      </c>
      <c r="C6" s="108" t="s">
        <v>9</v>
      </c>
      <c r="D6" s="106" t="s">
        <v>1</v>
      </c>
      <c r="E6" s="106"/>
      <c r="F6" s="106"/>
      <c r="G6" s="106"/>
      <c r="H6" s="106"/>
      <c r="I6" s="106"/>
      <c r="J6" s="106"/>
      <c r="K6" s="106"/>
      <c r="L6" s="6"/>
    </row>
    <row r="7" spans="1:20" ht="20.25" customHeight="1">
      <c r="A7" s="106"/>
      <c r="B7" s="106"/>
      <c r="C7" s="106"/>
      <c r="D7" s="105" t="s">
        <v>11</v>
      </c>
      <c r="E7" s="104" t="s">
        <v>12</v>
      </c>
      <c r="F7" s="105"/>
      <c r="G7" s="105" t="s">
        <v>5</v>
      </c>
      <c r="H7" s="105" t="s">
        <v>13</v>
      </c>
      <c r="I7" s="110" t="s">
        <v>14</v>
      </c>
      <c r="J7" s="110" t="s">
        <v>15</v>
      </c>
      <c r="K7" s="110" t="s">
        <v>16</v>
      </c>
    </row>
    <row r="8" spans="1:20" ht="36.75" customHeight="1">
      <c r="A8" s="106"/>
      <c r="B8" s="107"/>
      <c r="C8" s="106"/>
      <c r="D8" s="109"/>
      <c r="E8" s="62" t="s">
        <v>4</v>
      </c>
      <c r="F8" s="63" t="s">
        <v>17</v>
      </c>
      <c r="G8" s="107"/>
      <c r="H8" s="107"/>
      <c r="I8" s="111"/>
      <c r="J8" s="111"/>
      <c r="K8" s="111"/>
      <c r="N8" s="6"/>
    </row>
    <row r="9" spans="1:20" ht="22.5" customHeight="1">
      <c r="A9" s="19" t="s">
        <v>18</v>
      </c>
      <c r="B9" s="3">
        <v>53143115.280000001</v>
      </c>
      <c r="C9" s="20" t="s">
        <v>19</v>
      </c>
      <c r="D9" s="3">
        <v>3678191</v>
      </c>
      <c r="E9" s="3">
        <v>3678191</v>
      </c>
      <c r="F9" s="3">
        <v>3678191</v>
      </c>
      <c r="G9" s="24">
        <v>0</v>
      </c>
      <c r="H9" s="3">
        <v>0</v>
      </c>
      <c r="I9" s="3">
        <v>0</v>
      </c>
      <c r="J9" s="3">
        <v>0</v>
      </c>
      <c r="K9" s="3">
        <v>0</v>
      </c>
      <c r="L9" s="6"/>
      <c r="N9" s="6"/>
    </row>
    <row r="10" spans="1:20" ht="21.75" customHeight="1">
      <c r="A10" s="56" t="s">
        <v>20</v>
      </c>
      <c r="B10" s="57">
        <v>270000</v>
      </c>
      <c r="C10" s="23" t="s">
        <v>21</v>
      </c>
      <c r="D10" s="3">
        <v>2598072</v>
      </c>
      <c r="E10" s="3">
        <v>2598072</v>
      </c>
      <c r="F10" s="3">
        <v>2598072</v>
      </c>
      <c r="G10" s="24">
        <v>0</v>
      </c>
      <c r="H10" s="3">
        <v>0</v>
      </c>
      <c r="I10" s="3"/>
      <c r="J10" s="3"/>
      <c r="K10" s="3"/>
      <c r="L10" s="6"/>
      <c r="M10" s="6"/>
      <c r="O10" s="6"/>
    </row>
    <row r="11" spans="1:20" ht="21.75" customHeight="1">
      <c r="A11" s="56" t="s">
        <v>22</v>
      </c>
      <c r="B11" s="3"/>
      <c r="C11" s="25" t="s">
        <v>23</v>
      </c>
      <c r="D11" s="3">
        <v>50600</v>
      </c>
      <c r="E11" s="3">
        <v>50600</v>
      </c>
      <c r="F11" s="3">
        <v>50600</v>
      </c>
      <c r="G11" s="24">
        <v>0</v>
      </c>
      <c r="H11" s="3">
        <v>0</v>
      </c>
      <c r="I11" s="3"/>
      <c r="J11" s="3"/>
      <c r="K11" s="3"/>
      <c r="L11" s="26"/>
      <c r="M11" s="6"/>
      <c r="N11" s="6"/>
      <c r="O11" s="6"/>
    </row>
    <row r="12" spans="1:20" ht="21.75" customHeight="1">
      <c r="A12" s="56" t="s">
        <v>24</v>
      </c>
      <c r="B12" s="58">
        <v>1500000</v>
      </c>
      <c r="C12" s="23" t="s">
        <v>25</v>
      </c>
      <c r="D12" s="3">
        <v>1029519</v>
      </c>
      <c r="E12" s="3">
        <v>1029519</v>
      </c>
      <c r="F12" s="3">
        <v>1029519</v>
      </c>
      <c r="G12" s="24">
        <v>0</v>
      </c>
      <c r="H12" s="3"/>
      <c r="I12" s="3"/>
      <c r="J12" s="3"/>
      <c r="K12" s="3"/>
      <c r="L12" s="6"/>
      <c r="M12" s="6"/>
      <c r="N12" s="6"/>
    </row>
    <row r="13" spans="1:20" ht="21.75" customHeight="1">
      <c r="A13" s="56" t="s">
        <v>26</v>
      </c>
      <c r="B13" s="3">
        <v>0</v>
      </c>
      <c r="C13" s="28" t="s">
        <v>27</v>
      </c>
      <c r="D13" s="3">
        <v>124907924.28</v>
      </c>
      <c r="E13" s="3">
        <v>49734924.280000001</v>
      </c>
      <c r="F13" s="3">
        <v>49464924.280000001</v>
      </c>
      <c r="G13" s="24">
        <v>1500000</v>
      </c>
      <c r="H13" s="3">
        <v>0</v>
      </c>
      <c r="I13" s="3">
        <v>0</v>
      </c>
      <c r="J13" s="3">
        <v>0</v>
      </c>
      <c r="K13" s="3">
        <v>73673000</v>
      </c>
      <c r="L13" s="6"/>
      <c r="M13" s="6"/>
      <c r="N13" s="6"/>
      <c r="O13" s="6"/>
    </row>
    <row r="14" spans="1:20" ht="21.75" customHeight="1">
      <c r="A14" s="19" t="s">
        <v>28</v>
      </c>
      <c r="B14" s="59"/>
      <c r="C14" s="23" t="s">
        <v>29</v>
      </c>
      <c r="D14" s="3">
        <v>0</v>
      </c>
      <c r="E14" s="3"/>
      <c r="F14" s="3"/>
      <c r="G14" s="24"/>
      <c r="H14" s="3"/>
      <c r="I14" s="3"/>
      <c r="J14" s="3"/>
      <c r="K14" s="3"/>
      <c r="L14" s="26"/>
      <c r="M14" s="6"/>
      <c r="N14" s="6"/>
      <c r="O14" s="6"/>
    </row>
    <row r="15" spans="1:20" ht="21.75" customHeight="1">
      <c r="A15" s="19" t="s">
        <v>30</v>
      </c>
      <c r="B15" s="59"/>
      <c r="C15" s="25" t="s">
        <v>31</v>
      </c>
      <c r="D15" s="3">
        <v>124907924.28</v>
      </c>
      <c r="E15" s="3">
        <v>49734924.280000001</v>
      </c>
      <c r="F15" s="3">
        <v>49464924.280000001</v>
      </c>
      <c r="G15" s="24">
        <v>1500000</v>
      </c>
      <c r="H15" s="3"/>
      <c r="I15" s="3">
        <v>0</v>
      </c>
      <c r="J15" s="3">
        <v>0</v>
      </c>
      <c r="K15" s="3">
        <v>73673000</v>
      </c>
      <c r="L15" s="6"/>
      <c r="M15" s="6"/>
      <c r="N15" s="6"/>
      <c r="O15" s="6"/>
      <c r="P15" s="6"/>
      <c r="Q15" s="6"/>
      <c r="R15" s="6"/>
    </row>
    <row r="16" spans="1:20" ht="21.75" customHeight="1">
      <c r="A16" s="19" t="s">
        <v>32</v>
      </c>
      <c r="B16" s="3">
        <v>73673000</v>
      </c>
      <c r="C16" s="25" t="s">
        <v>33</v>
      </c>
      <c r="D16" s="3">
        <v>51234924.280000001</v>
      </c>
      <c r="E16" s="3">
        <v>49734924.280000001</v>
      </c>
      <c r="F16" s="3">
        <v>49464924.280000001</v>
      </c>
      <c r="G16" s="24">
        <v>1500000</v>
      </c>
      <c r="H16" s="3"/>
      <c r="I16" s="3"/>
      <c r="J16" s="3"/>
      <c r="K16" s="3"/>
      <c r="L16" s="6"/>
      <c r="M16" s="6"/>
      <c r="N16" s="6"/>
      <c r="O16" s="6"/>
      <c r="P16" s="6"/>
      <c r="Q16" s="6"/>
      <c r="R16" s="6"/>
    </row>
    <row r="17" spans="1:19" ht="21.75" customHeight="1">
      <c r="A17" s="21"/>
      <c r="B17" s="58"/>
      <c r="C17" s="23" t="s">
        <v>34</v>
      </c>
      <c r="D17" s="3">
        <v>73673000</v>
      </c>
      <c r="E17" s="3"/>
      <c r="F17" s="3"/>
      <c r="G17" s="24"/>
      <c r="H17" s="3"/>
      <c r="I17" s="3"/>
      <c r="J17" s="3"/>
      <c r="K17" s="3">
        <v>73673000</v>
      </c>
      <c r="L17" s="6"/>
      <c r="M17" s="6"/>
      <c r="N17" s="6"/>
      <c r="O17" s="6"/>
      <c r="P17" s="6"/>
      <c r="Q17" s="6"/>
      <c r="R17" s="6"/>
      <c r="S17" s="6"/>
    </row>
    <row r="18" spans="1:19" ht="21.75" customHeight="1">
      <c r="A18" s="21"/>
      <c r="B18" s="3"/>
      <c r="C18" s="23" t="s">
        <v>35</v>
      </c>
      <c r="D18" s="3">
        <v>0</v>
      </c>
      <c r="E18" s="3"/>
      <c r="F18" s="3"/>
      <c r="G18" s="24"/>
      <c r="H18" s="3"/>
      <c r="I18" s="3"/>
      <c r="J18" s="3"/>
      <c r="K18" s="3"/>
      <c r="L18" s="6"/>
      <c r="M18" s="6"/>
      <c r="N18" s="6"/>
      <c r="O18" s="6"/>
      <c r="P18" s="6"/>
      <c r="Q18" s="6"/>
      <c r="R18" s="6"/>
      <c r="S18" s="6"/>
    </row>
    <row r="19" spans="1:19" ht="21.75" customHeight="1">
      <c r="A19" s="30"/>
      <c r="B19" s="24"/>
      <c r="C19" s="23" t="s">
        <v>36</v>
      </c>
      <c r="D19" s="3">
        <v>0</v>
      </c>
      <c r="E19" s="3"/>
      <c r="F19" s="3"/>
      <c r="G19" s="24"/>
      <c r="H19" s="3"/>
      <c r="I19" s="3"/>
      <c r="J19" s="3"/>
      <c r="K19" s="3"/>
      <c r="L19" s="6"/>
      <c r="M19" s="6"/>
      <c r="N19" s="6"/>
      <c r="O19" s="6"/>
      <c r="P19" s="6"/>
      <c r="Q19" s="6"/>
      <c r="R19" s="6"/>
    </row>
    <row r="20" spans="1:19" ht="21.75" customHeight="1">
      <c r="A20" s="30"/>
      <c r="B20" s="59"/>
      <c r="C20" s="23" t="s">
        <v>37</v>
      </c>
      <c r="D20" s="3">
        <v>0</v>
      </c>
      <c r="E20" s="3"/>
      <c r="F20" s="3"/>
      <c r="G20" s="24"/>
      <c r="H20" s="3"/>
      <c r="I20" s="3"/>
      <c r="J20" s="3"/>
      <c r="K20" s="3"/>
      <c r="L20" s="6"/>
      <c r="M20" s="6"/>
      <c r="N20" s="6"/>
      <c r="O20" s="6"/>
      <c r="P20" s="6"/>
      <c r="Q20" s="6"/>
      <c r="R20" s="6"/>
    </row>
    <row r="21" spans="1:19" s="6" customFormat="1" ht="21.75" customHeight="1">
      <c r="A21" s="21"/>
      <c r="B21" s="31"/>
      <c r="C21" s="32"/>
      <c r="D21" s="3">
        <v>0</v>
      </c>
      <c r="E21" s="47"/>
      <c r="F21" s="47"/>
      <c r="G21" s="5"/>
      <c r="H21" s="5"/>
      <c r="I21" s="5"/>
      <c r="J21" s="5"/>
      <c r="K21" s="5"/>
    </row>
    <row r="22" spans="1:19" ht="21.75" customHeight="1">
      <c r="A22" s="19" t="s">
        <v>38</v>
      </c>
      <c r="B22" s="3">
        <v>128586115.28</v>
      </c>
      <c r="C22" s="20" t="s">
        <v>39</v>
      </c>
      <c r="D22" s="3">
        <v>128586115.28</v>
      </c>
      <c r="E22" s="3">
        <v>53413115.280000001</v>
      </c>
      <c r="F22" s="3">
        <v>53143115.280000001</v>
      </c>
      <c r="G22" s="24">
        <v>1500000</v>
      </c>
      <c r="H22" s="3">
        <v>0</v>
      </c>
      <c r="I22" s="3">
        <v>0</v>
      </c>
      <c r="J22" s="3">
        <v>0</v>
      </c>
      <c r="K22" s="3">
        <v>73673000</v>
      </c>
      <c r="L22" s="6"/>
      <c r="M22" s="6"/>
      <c r="N22" s="6"/>
      <c r="O22" s="6"/>
      <c r="P22" s="6"/>
      <c r="Q22" s="6"/>
    </row>
    <row r="23" spans="1:19" ht="9.75" customHeight="1">
      <c r="B23" s="6"/>
      <c r="D23" s="6"/>
      <c r="E23" s="6"/>
      <c r="F23" s="6"/>
      <c r="H23" s="6"/>
      <c r="I23" s="6"/>
      <c r="J23" s="6"/>
      <c r="K23" s="6"/>
      <c r="L23" s="6"/>
      <c r="M23" s="6"/>
      <c r="N23" s="6"/>
      <c r="O23" s="6"/>
      <c r="P23" s="6"/>
    </row>
    <row r="24" spans="1:19" ht="9.75" customHeight="1">
      <c r="B24" s="6"/>
      <c r="C24" s="6"/>
      <c r="E24" s="6"/>
      <c r="F24" s="6"/>
      <c r="J24" s="6"/>
      <c r="K24" s="6"/>
      <c r="L24" s="6"/>
      <c r="M24" s="6"/>
      <c r="N24" s="6"/>
      <c r="O24" s="6"/>
      <c r="P24" s="6"/>
    </row>
    <row r="25" spans="1:19" ht="9.75" customHeight="1">
      <c r="B25" s="6"/>
      <c r="F25" s="6"/>
      <c r="H25" s="6"/>
      <c r="I25" s="6"/>
      <c r="J25" s="6"/>
      <c r="K25" s="6"/>
      <c r="L25" s="6"/>
      <c r="M25" s="6"/>
      <c r="O25" s="6"/>
    </row>
    <row r="26" spans="1:19" ht="12.75" customHeight="1">
      <c r="B26" s="6"/>
      <c r="H26" s="6"/>
      <c r="I26" s="6"/>
      <c r="K26" s="6"/>
      <c r="L26" s="6"/>
      <c r="M26" s="6"/>
      <c r="O26" s="6"/>
    </row>
    <row r="27" spans="1:19" ht="12.75" customHeight="1">
      <c r="B27" s="6"/>
      <c r="H27" s="6"/>
      <c r="I27" s="6"/>
      <c r="J27" s="6"/>
      <c r="K27" s="6"/>
      <c r="L27" s="6"/>
      <c r="O27" s="6"/>
    </row>
    <row r="28" spans="1:19" ht="12.75" customHeight="1">
      <c r="B28" s="6"/>
      <c r="C28" s="6"/>
      <c r="H28" s="6"/>
      <c r="I28" s="6"/>
      <c r="J28" s="6"/>
      <c r="K28" s="6"/>
      <c r="L28" s="6"/>
      <c r="N28" s="6"/>
    </row>
    <row r="29" spans="1:19" ht="12.75" customHeight="1">
      <c r="C29" s="6"/>
      <c r="H29" s="6"/>
      <c r="I29" s="6"/>
      <c r="J29" s="6"/>
      <c r="K29" s="6"/>
      <c r="M29" s="6"/>
      <c r="N29" s="6"/>
    </row>
    <row r="30" spans="1:19" ht="12.75" customHeight="1">
      <c r="L30" s="6"/>
      <c r="M30" s="6"/>
    </row>
    <row r="31" spans="1:19" ht="12.75" customHeight="1">
      <c r="C31" s="6"/>
      <c r="J31" s="6"/>
      <c r="K31" s="6"/>
    </row>
    <row r="32" spans="1:19" ht="12.75" customHeight="1">
      <c r="C32" s="6"/>
      <c r="D32" s="6"/>
      <c r="E32" s="6"/>
      <c r="H32" s="6"/>
      <c r="I32" s="6"/>
      <c r="J32" s="6"/>
    </row>
    <row r="33" spans="5:6" ht="12.75" customHeight="1">
      <c r="E33" s="6"/>
      <c r="F33" s="6"/>
    </row>
  </sheetData>
  <sheetProtection formatCells="0" formatColumns="0" formatRows="0"/>
  <mergeCells count="15">
    <mergeCell ref="J7:J8"/>
    <mergeCell ref="A2:K2"/>
    <mergeCell ref="H4:K4"/>
    <mergeCell ref="A5:B5"/>
    <mergeCell ref="C5:K5"/>
    <mergeCell ref="E7:F7"/>
    <mergeCell ref="A6:A8"/>
    <mergeCell ref="B6:B8"/>
    <mergeCell ref="C6:C8"/>
    <mergeCell ref="D7:D8"/>
    <mergeCell ref="D6:K6"/>
    <mergeCell ref="K7:K8"/>
    <mergeCell ref="G7:G8"/>
    <mergeCell ref="H7:H8"/>
    <mergeCell ref="I7:I8"/>
  </mergeCells>
  <phoneticPr fontId="0" type="noConversion"/>
  <pageMargins left="0.76875000000000004" right="0.38888888888888901" top="0.60902777777777795" bottom="0.60902777777777795" header="0.5" footer="0.5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L9" sqref="L9"/>
    </sheetView>
  </sheetViews>
  <sheetFormatPr defaultColWidth="9" defaultRowHeight="11.25"/>
  <cols>
    <col min="1" max="1" width="22" customWidth="1"/>
    <col min="2" max="2" width="22.6640625" customWidth="1"/>
    <col min="3" max="4" width="20.83203125" customWidth="1"/>
    <col min="5" max="5" width="33.5" customWidth="1"/>
  </cols>
  <sheetData>
    <row r="1" spans="1:5" ht="22.5">
      <c r="A1" s="136" t="s">
        <v>120</v>
      </c>
      <c r="B1" s="136"/>
      <c r="C1" s="136"/>
      <c r="D1" s="136"/>
      <c r="E1" s="136"/>
    </row>
    <row r="2" spans="1:5">
      <c r="A2" s="76"/>
      <c r="B2" s="81"/>
      <c r="C2" s="76"/>
      <c r="D2" s="76"/>
    </row>
    <row r="3" spans="1:5" ht="18" customHeight="1">
      <c r="A3" s="82" t="s">
        <v>121</v>
      </c>
      <c r="B3" s="92" t="s">
        <v>135</v>
      </c>
      <c r="C3" s="85"/>
      <c r="D3" s="76"/>
      <c r="E3" s="91" t="s">
        <v>133</v>
      </c>
    </row>
    <row r="4" spans="1:5" ht="50.1" customHeight="1">
      <c r="A4" s="1" t="s">
        <v>122</v>
      </c>
      <c r="B4" s="83" t="s">
        <v>123</v>
      </c>
      <c r="C4" s="83" t="s">
        <v>124</v>
      </c>
      <c r="D4" s="1" t="s">
        <v>125</v>
      </c>
      <c r="E4" s="1" t="s">
        <v>126</v>
      </c>
    </row>
    <row r="5" spans="1:5" ht="50.1" customHeight="1">
      <c r="A5" s="84" t="s">
        <v>127</v>
      </c>
      <c r="B5" s="80">
        <v>0</v>
      </c>
      <c r="C5" s="80">
        <v>0</v>
      </c>
      <c r="D5" s="80">
        <v>0</v>
      </c>
      <c r="E5" s="86"/>
    </row>
    <row r="6" spans="1:5" ht="50.1" customHeight="1">
      <c r="A6" s="5" t="s">
        <v>128</v>
      </c>
      <c r="B6" s="80">
        <v>200000</v>
      </c>
      <c r="C6" s="80">
        <v>200000</v>
      </c>
      <c r="D6" s="80">
        <v>0</v>
      </c>
      <c r="E6" s="87"/>
    </row>
    <row r="7" spans="1:5" ht="50.1" customHeight="1">
      <c r="A7" s="12" t="s">
        <v>129</v>
      </c>
      <c r="B7" s="80">
        <v>199000</v>
      </c>
      <c r="C7" s="80">
        <v>200000</v>
      </c>
      <c r="D7" s="80">
        <v>0</v>
      </c>
      <c r="E7" s="88"/>
    </row>
    <row r="8" spans="1:5" ht="50.1" customHeight="1">
      <c r="A8" s="12" t="s">
        <v>130</v>
      </c>
      <c r="B8" s="80">
        <v>0</v>
      </c>
      <c r="C8" s="80">
        <v>0</v>
      </c>
      <c r="D8" s="80">
        <v>0</v>
      </c>
      <c r="E8" s="87"/>
    </row>
    <row r="9" spans="1:5" ht="50.1" customHeight="1">
      <c r="A9" s="89" t="s">
        <v>4</v>
      </c>
      <c r="B9" s="80">
        <v>399000</v>
      </c>
      <c r="C9" s="80">
        <v>400000</v>
      </c>
      <c r="D9" s="80"/>
      <c r="E9" s="90"/>
    </row>
    <row r="10" spans="1:5" ht="50.1" customHeight="1">
      <c r="A10" s="12" t="s">
        <v>131</v>
      </c>
      <c r="B10" s="139" t="s">
        <v>134</v>
      </c>
      <c r="C10" s="140"/>
      <c r="D10" s="140"/>
      <c r="E10" s="141"/>
    </row>
    <row r="11" spans="1:5">
      <c r="A11" s="137" t="s">
        <v>132</v>
      </c>
      <c r="B11" s="138"/>
      <c r="C11" s="138"/>
      <c r="D11" s="138"/>
      <c r="E11" s="138"/>
    </row>
  </sheetData>
  <mergeCells count="3">
    <mergeCell ref="A1:E1"/>
    <mergeCell ref="A11:E11"/>
    <mergeCell ref="B10:E10"/>
  </mergeCells>
  <phoneticPr fontId="0" type="noConversion"/>
  <hyperlinks>
    <hyperlink ref="B10" r:id="rId1"/>
  </hyperlinks>
  <pageMargins left="0.69930555555555596" right="0.69930555555555596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97"/>
  <sheetViews>
    <sheetView topLeftCell="A28" workbookViewId="0">
      <selection activeCell="A77" sqref="A77"/>
    </sheetView>
  </sheetViews>
  <sheetFormatPr defaultRowHeight="11.25"/>
  <cols>
    <col min="1" max="1" width="171.6640625" customWidth="1"/>
  </cols>
  <sheetData>
    <row r="1" spans="1:1" ht="27">
      <c r="A1" s="102" t="s">
        <v>159</v>
      </c>
    </row>
    <row r="2" spans="1:1" ht="13.5">
      <c r="A2" s="93"/>
    </row>
    <row r="3" spans="1:1" ht="20.25">
      <c r="A3" s="100" t="s">
        <v>136</v>
      </c>
    </row>
    <row r="4" spans="1:1" ht="20.25">
      <c r="A4" s="100" t="s">
        <v>137</v>
      </c>
    </row>
    <row r="5" spans="1:1" ht="20.25">
      <c r="A5" s="101" t="s">
        <v>160</v>
      </c>
    </row>
    <row r="6" spans="1:1" ht="40.5">
      <c r="A6" s="101" t="s">
        <v>161</v>
      </c>
    </row>
    <row r="7" spans="1:1" ht="20.25">
      <c r="A7" s="101" t="s">
        <v>162</v>
      </c>
    </row>
    <row r="8" spans="1:1" ht="20.25">
      <c r="A8" s="101" t="s">
        <v>167</v>
      </c>
    </row>
    <row r="9" spans="1:1" ht="60.75">
      <c r="A9" s="101" t="s">
        <v>163</v>
      </c>
    </row>
    <row r="10" spans="1:1" ht="20.25">
      <c r="A10" s="101" t="s">
        <v>164</v>
      </c>
    </row>
    <row r="11" spans="1:1" ht="60.75">
      <c r="A11" s="101" t="s">
        <v>138</v>
      </c>
    </row>
    <row r="12" spans="1:1" ht="20.25">
      <c r="A12" s="101" t="s">
        <v>165</v>
      </c>
    </row>
    <row r="13" spans="1:1" ht="60.75">
      <c r="A13" s="101" t="s">
        <v>139</v>
      </c>
    </row>
    <row r="14" spans="1:1" ht="20.25">
      <c r="A14" s="101" t="s">
        <v>166</v>
      </c>
    </row>
    <row r="15" spans="1:1" ht="40.5">
      <c r="A15" s="101" t="s">
        <v>140</v>
      </c>
    </row>
    <row r="16" spans="1:1" ht="20.25">
      <c r="A16" s="101" t="s">
        <v>168</v>
      </c>
    </row>
    <row r="17" spans="1:1" ht="60.75">
      <c r="A17" s="101" t="s">
        <v>141</v>
      </c>
    </row>
    <row r="18" spans="1:1" ht="20.25">
      <c r="A18" s="101" t="s">
        <v>169</v>
      </c>
    </row>
    <row r="19" spans="1:1" ht="60.75">
      <c r="A19" s="101" t="s">
        <v>142</v>
      </c>
    </row>
    <row r="20" spans="1:1" ht="20.25">
      <c r="A20" s="101" t="s">
        <v>170</v>
      </c>
    </row>
    <row r="21" spans="1:1" ht="60.75">
      <c r="A21" s="101" t="s">
        <v>171</v>
      </c>
    </row>
    <row r="22" spans="1:1" ht="20.25">
      <c r="A22" s="101" t="s">
        <v>172</v>
      </c>
    </row>
    <row r="23" spans="1:1" ht="40.5">
      <c r="A23" s="101" t="s">
        <v>173</v>
      </c>
    </row>
    <row r="24" spans="1:1" ht="20.25">
      <c r="A24" s="101" t="s">
        <v>174</v>
      </c>
    </row>
    <row r="25" spans="1:1" ht="20.25">
      <c r="A25" s="101" t="s">
        <v>175</v>
      </c>
    </row>
    <row r="26" spans="1:1" ht="20.25">
      <c r="A26" s="101" t="s">
        <v>176</v>
      </c>
    </row>
    <row r="27" spans="1:1" ht="40.5">
      <c r="A27" s="101" t="s">
        <v>177</v>
      </c>
    </row>
    <row r="28" spans="1:1" ht="20.25">
      <c r="A28" s="101" t="s">
        <v>178</v>
      </c>
    </row>
    <row r="29" spans="1:1" ht="40.5">
      <c r="A29" s="101" t="s">
        <v>179</v>
      </c>
    </row>
    <row r="30" spans="1:1" ht="20.25">
      <c r="A30" s="101" t="s">
        <v>180</v>
      </c>
    </row>
    <row r="31" spans="1:1" ht="40.5">
      <c r="A31" s="101" t="s">
        <v>182</v>
      </c>
    </row>
    <row r="32" spans="1:1" ht="20.25">
      <c r="A32" s="101" t="s">
        <v>181</v>
      </c>
    </row>
    <row r="33" spans="1:1" ht="40.5">
      <c r="A33" s="101" t="s">
        <v>183</v>
      </c>
    </row>
    <row r="34" spans="1:1" ht="20.25">
      <c r="A34" s="101" t="s">
        <v>184</v>
      </c>
    </row>
    <row r="35" spans="1:1" ht="40.5">
      <c r="A35" s="101" t="s">
        <v>185</v>
      </c>
    </row>
    <row r="36" spans="1:1" ht="20.25">
      <c r="A36" s="101" t="s">
        <v>186</v>
      </c>
    </row>
    <row r="37" spans="1:1" ht="40.5">
      <c r="A37" s="101" t="s">
        <v>187</v>
      </c>
    </row>
    <row r="38" spans="1:1" ht="20.25">
      <c r="A38" s="101" t="s">
        <v>188</v>
      </c>
    </row>
    <row r="39" spans="1:1" ht="40.5">
      <c r="A39" s="101" t="s">
        <v>143</v>
      </c>
    </row>
    <row r="40" spans="1:1" ht="20.25">
      <c r="A40" s="101" t="s">
        <v>189</v>
      </c>
    </row>
    <row r="41" spans="1:1" ht="60.75">
      <c r="A41" s="101" t="s">
        <v>194</v>
      </c>
    </row>
    <row r="42" spans="1:1" ht="20.25">
      <c r="A42" s="101" t="s">
        <v>190</v>
      </c>
    </row>
    <row r="43" spans="1:1" ht="60.75">
      <c r="A43" s="101" t="s">
        <v>193</v>
      </c>
    </row>
    <row r="44" spans="1:1" ht="20.25">
      <c r="A44" s="101" t="s">
        <v>191</v>
      </c>
    </row>
    <row r="45" spans="1:1" ht="60.75">
      <c r="A45" s="101" t="s">
        <v>192</v>
      </c>
    </row>
    <row r="46" spans="1:1" ht="20.25">
      <c r="A46" s="101" t="s">
        <v>195</v>
      </c>
    </row>
    <row r="47" spans="1:1" ht="60.75">
      <c r="A47" s="101" t="s">
        <v>196</v>
      </c>
    </row>
    <row r="48" spans="1:1" ht="20.25">
      <c r="A48" s="101" t="s">
        <v>197</v>
      </c>
    </row>
    <row r="49" spans="1:1" ht="20.25">
      <c r="A49" s="101" t="s">
        <v>198</v>
      </c>
    </row>
    <row r="50" spans="1:1" ht="20.25">
      <c r="A50" s="100" t="s">
        <v>144</v>
      </c>
    </row>
    <row r="51" spans="1:1" ht="20.25">
      <c r="A51" s="100" t="s">
        <v>158</v>
      </c>
    </row>
    <row r="52" spans="1:1" ht="20.25">
      <c r="A52" s="101" t="s">
        <v>199</v>
      </c>
    </row>
    <row r="53" spans="1:1" ht="40.5">
      <c r="A53" s="101" t="s">
        <v>200</v>
      </c>
    </row>
    <row r="54" spans="1:1" ht="20.25">
      <c r="A54" s="101" t="s">
        <v>201</v>
      </c>
    </row>
    <row r="55" spans="1:1" ht="20.25">
      <c r="A55" s="101" t="s">
        <v>202</v>
      </c>
    </row>
    <row r="56" spans="1:1" ht="20.25">
      <c r="A56" s="101" t="s">
        <v>203</v>
      </c>
    </row>
    <row r="57" spans="1:1" ht="20.25">
      <c r="A57" s="101" t="s">
        <v>230</v>
      </c>
    </row>
    <row r="58" spans="1:1" ht="20.25">
      <c r="A58" s="101" t="s">
        <v>204</v>
      </c>
    </row>
    <row r="59" spans="1:1" ht="81">
      <c r="A59" s="101" t="s">
        <v>231</v>
      </c>
    </row>
    <row r="60" spans="1:1" ht="20.25">
      <c r="A60" s="101" t="s">
        <v>205</v>
      </c>
    </row>
    <row r="61" spans="1:1" ht="162">
      <c r="A61" s="101" t="s">
        <v>206</v>
      </c>
    </row>
    <row r="62" spans="1:1" ht="20.25">
      <c r="A62" s="101" t="s">
        <v>207</v>
      </c>
    </row>
    <row r="63" spans="1:1" ht="49.5" customHeight="1">
      <c r="A63" s="101" t="s">
        <v>208</v>
      </c>
    </row>
    <row r="64" spans="1:1" ht="20.25">
      <c r="A64" s="101" t="s">
        <v>209</v>
      </c>
    </row>
    <row r="65" spans="1:1" ht="20.25">
      <c r="A65" s="101" t="s">
        <v>211</v>
      </c>
    </row>
    <row r="66" spans="1:1" ht="20.25">
      <c r="A66" s="101" t="s">
        <v>212</v>
      </c>
    </row>
    <row r="67" spans="1:1" ht="40.5">
      <c r="A67" s="101" t="s">
        <v>210</v>
      </c>
    </row>
    <row r="68" spans="1:1" ht="60.75">
      <c r="A68" s="101" t="s">
        <v>220</v>
      </c>
    </row>
    <row r="69" spans="1:1" ht="20.25">
      <c r="A69" s="101" t="s">
        <v>213</v>
      </c>
    </row>
    <row r="70" spans="1:1" ht="20.25">
      <c r="A70" s="101" t="s">
        <v>214</v>
      </c>
    </row>
    <row r="71" spans="1:1" ht="20.25">
      <c r="A71" s="101" t="s">
        <v>215</v>
      </c>
    </row>
    <row r="72" spans="1:1" ht="40.5">
      <c r="A72" s="101" t="s">
        <v>229</v>
      </c>
    </row>
    <row r="73" spans="1:1" ht="20.25">
      <c r="A73" s="101" t="s">
        <v>216</v>
      </c>
    </row>
    <row r="74" spans="1:1" ht="20.25">
      <c r="A74" s="101" t="s">
        <v>219</v>
      </c>
    </row>
    <row r="75" spans="1:1" ht="20.25">
      <c r="A75" s="101" t="s">
        <v>217</v>
      </c>
    </row>
    <row r="76" spans="1:1" ht="20.25">
      <c r="A76" s="101" t="s">
        <v>218</v>
      </c>
    </row>
    <row r="77" spans="1:1" ht="20.25">
      <c r="A77" s="100" t="s">
        <v>145</v>
      </c>
    </row>
    <row r="78" spans="1:1" ht="20.25">
      <c r="A78" s="100" t="s">
        <v>146</v>
      </c>
    </row>
    <row r="79" spans="1:1" ht="20.25">
      <c r="A79" s="101" t="s">
        <v>221</v>
      </c>
    </row>
    <row r="80" spans="1:1" ht="20.25">
      <c r="A80" s="101" t="s">
        <v>222</v>
      </c>
    </row>
    <row r="81" spans="1:1" ht="40.5">
      <c r="A81" s="101" t="s">
        <v>223</v>
      </c>
    </row>
    <row r="82" spans="1:1" ht="60.75">
      <c r="A82" s="101" t="s">
        <v>224</v>
      </c>
    </row>
    <row r="83" spans="1:1" ht="40.5">
      <c r="A83" s="101" t="s">
        <v>225</v>
      </c>
    </row>
    <row r="84" spans="1:1" ht="20.25">
      <c r="A84" s="101" t="s">
        <v>226</v>
      </c>
    </row>
    <row r="85" spans="1:1" ht="101.25">
      <c r="A85" s="101" t="s">
        <v>227</v>
      </c>
    </row>
    <row r="86" spans="1:1" ht="74.25" customHeight="1">
      <c r="A86" s="101" t="s">
        <v>228</v>
      </c>
    </row>
    <row r="87" spans="1:1" ht="20.25">
      <c r="A87" s="103" t="s">
        <v>147</v>
      </c>
    </row>
    <row r="88" spans="1:1" ht="20.25">
      <c r="A88" s="103" t="s">
        <v>148</v>
      </c>
    </row>
    <row r="89" spans="1:1" ht="20.25">
      <c r="A89" s="103" t="s">
        <v>149</v>
      </c>
    </row>
    <row r="90" spans="1:1" ht="20.25">
      <c r="A90" s="103" t="s">
        <v>150</v>
      </c>
    </row>
    <row r="91" spans="1:1" ht="20.25">
      <c r="A91" s="103" t="s">
        <v>151</v>
      </c>
    </row>
    <row r="92" spans="1:1" ht="20.25">
      <c r="A92" s="103" t="s">
        <v>152</v>
      </c>
    </row>
    <row r="93" spans="1:1" ht="20.25">
      <c r="A93" s="103" t="s">
        <v>153</v>
      </c>
    </row>
    <row r="94" spans="1:1" ht="20.25">
      <c r="A94" s="103" t="s">
        <v>154</v>
      </c>
    </row>
    <row r="95" spans="1:1" ht="20.25">
      <c r="A95" s="103" t="s">
        <v>155</v>
      </c>
    </row>
    <row r="96" spans="1:1" ht="20.25">
      <c r="A96" s="103" t="s">
        <v>156</v>
      </c>
    </row>
    <row r="97" spans="1:1" ht="20.25">
      <c r="A97" s="103" t="s">
        <v>157</v>
      </c>
    </row>
  </sheetData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"/>
  <sheetViews>
    <sheetView showGridLines="0" showZeros="0" topLeftCell="A4" workbookViewId="0">
      <selection activeCell="B27" sqref="B27"/>
    </sheetView>
  </sheetViews>
  <sheetFormatPr defaultColWidth="9.1640625" defaultRowHeight="12.75" customHeight="1"/>
  <cols>
    <col min="1" max="3" width="53.83203125" customWidth="1"/>
    <col min="4" max="10" width="9.1640625" customWidth="1"/>
    <col min="11" max="11" width="8.33203125" customWidth="1"/>
  </cols>
  <sheetData>
    <row r="1" spans="1:11" ht="12.75" customHeight="1">
      <c r="A1" s="15"/>
      <c r="B1" s="8"/>
      <c r="C1" s="8"/>
    </row>
    <row r="2" spans="1:11" ht="18.75" customHeight="1">
      <c r="A2" s="112" t="s">
        <v>40</v>
      </c>
      <c r="B2" s="112"/>
      <c r="C2" s="112"/>
      <c r="D2" s="16"/>
      <c r="E2" s="16"/>
      <c r="F2" s="16"/>
      <c r="G2" s="16"/>
      <c r="H2" s="16"/>
      <c r="I2" s="16"/>
      <c r="J2" s="16"/>
      <c r="K2" s="16"/>
    </row>
    <row r="3" spans="1:11" ht="12.75" customHeight="1">
      <c r="A3" s="8"/>
      <c r="B3" s="8"/>
      <c r="C3" s="8"/>
    </row>
    <row r="4" spans="1:11" ht="20.25" customHeight="1">
      <c r="A4" s="17" t="s">
        <v>82</v>
      </c>
      <c r="B4" s="74"/>
      <c r="C4" s="18" t="s">
        <v>0</v>
      </c>
    </row>
    <row r="5" spans="1:11" ht="20.25" customHeight="1">
      <c r="A5" s="114" t="s">
        <v>7</v>
      </c>
      <c r="B5" s="115"/>
      <c r="C5" s="117" t="s">
        <v>2</v>
      </c>
    </row>
    <row r="6" spans="1:11" ht="20.25" customHeight="1">
      <c r="A6" s="106" t="s">
        <v>9</v>
      </c>
      <c r="B6" s="106" t="s">
        <v>10</v>
      </c>
      <c r="C6" s="117"/>
    </row>
    <row r="7" spans="1:11" ht="20.25" customHeight="1">
      <c r="A7" s="106"/>
      <c r="B7" s="106"/>
      <c r="C7" s="117"/>
    </row>
    <row r="8" spans="1:11" ht="36.75" customHeight="1">
      <c r="A8" s="106"/>
      <c r="B8" s="107"/>
      <c r="C8" s="117"/>
      <c r="E8" s="6"/>
    </row>
    <row r="9" spans="1:11" ht="22.5" customHeight="1">
      <c r="A9" s="19" t="s">
        <v>18</v>
      </c>
      <c r="B9" s="3">
        <f ca="1">'表—部门收支总表（公   开）'!B9</f>
        <v>53143115.280000001</v>
      </c>
      <c r="C9" s="5"/>
      <c r="E9" s="6"/>
    </row>
    <row r="10" spans="1:11" ht="21.75" customHeight="1">
      <c r="A10" s="56" t="s">
        <v>20</v>
      </c>
      <c r="B10" s="57">
        <f ca="1">'表—部门收支总表（公   开）'!B10</f>
        <v>270000</v>
      </c>
      <c r="C10" s="5"/>
      <c r="D10" s="6"/>
      <c r="F10" s="6"/>
    </row>
    <row r="11" spans="1:11" ht="21.75" customHeight="1">
      <c r="A11" s="56" t="s">
        <v>22</v>
      </c>
      <c r="B11" s="3"/>
      <c r="C11" s="47"/>
      <c r="D11" s="6"/>
      <c r="E11" s="6"/>
      <c r="F11" s="6"/>
    </row>
    <row r="12" spans="1:11" ht="21.75" customHeight="1">
      <c r="A12" s="56" t="s">
        <v>24</v>
      </c>
      <c r="B12" s="58">
        <f ca="1">'表—部门收支总表（公   开）'!B12</f>
        <v>1500000</v>
      </c>
      <c r="C12" s="5"/>
      <c r="D12" s="6"/>
      <c r="E12" s="6"/>
    </row>
    <row r="13" spans="1:11" ht="21.75" customHeight="1">
      <c r="A13" s="56" t="s">
        <v>26</v>
      </c>
      <c r="B13" s="3">
        <f ca="1">'表—部门收支总表（公   开）'!B13</f>
        <v>0</v>
      </c>
      <c r="C13" s="5"/>
      <c r="D13" s="6"/>
      <c r="E13" s="6"/>
      <c r="F13" s="6"/>
    </row>
    <row r="14" spans="1:11" ht="21.75" customHeight="1">
      <c r="A14" s="56" t="s">
        <v>28</v>
      </c>
      <c r="B14" s="59"/>
      <c r="C14" s="47"/>
      <c r="D14" s="6"/>
      <c r="E14" s="6"/>
      <c r="F14" s="6"/>
    </row>
    <row r="15" spans="1:11" ht="21.75" customHeight="1">
      <c r="A15" s="56" t="s">
        <v>30</v>
      </c>
      <c r="B15" s="59"/>
      <c r="C15" s="5"/>
      <c r="D15" s="6"/>
      <c r="E15" s="6"/>
      <c r="F15" s="6"/>
      <c r="G15" s="6"/>
      <c r="H15" s="6"/>
      <c r="I15" s="6"/>
    </row>
    <row r="16" spans="1:11" ht="21.75" customHeight="1">
      <c r="A16" s="19" t="s">
        <v>32</v>
      </c>
      <c r="B16" s="3">
        <f ca="1">'表—部门收支总表（公   开）'!B16</f>
        <v>73673000</v>
      </c>
      <c r="C16" s="5"/>
      <c r="D16" s="6"/>
      <c r="E16" s="6"/>
      <c r="F16" s="6"/>
      <c r="G16" s="6"/>
      <c r="H16" s="6"/>
      <c r="I16" s="6"/>
    </row>
    <row r="17" spans="1:10" ht="21.75" customHeight="1">
      <c r="A17" s="19"/>
      <c r="B17" s="58"/>
      <c r="C17" s="5"/>
      <c r="D17" s="6"/>
      <c r="E17" s="6"/>
      <c r="F17" s="6"/>
      <c r="G17" s="6"/>
      <c r="H17" s="6"/>
      <c r="I17" s="6"/>
      <c r="J17" s="6"/>
    </row>
    <row r="18" spans="1:10" ht="21.75" customHeight="1">
      <c r="A18" s="19"/>
      <c r="B18" s="3"/>
      <c r="C18" s="5"/>
      <c r="D18" s="6"/>
      <c r="E18" s="6"/>
      <c r="F18" s="6"/>
      <c r="G18" s="6"/>
      <c r="H18" s="6"/>
      <c r="I18" s="6"/>
      <c r="J18" s="6"/>
    </row>
    <row r="19" spans="1:10" ht="21.75" customHeight="1">
      <c r="A19" s="19"/>
      <c r="B19" s="24"/>
      <c r="C19" s="5"/>
      <c r="D19" s="6"/>
      <c r="E19" s="6"/>
      <c r="F19" s="6"/>
      <c r="G19" s="6"/>
      <c r="H19" s="6"/>
      <c r="I19" s="6"/>
    </row>
    <row r="20" spans="1:10" ht="21.75" customHeight="1">
      <c r="A20" s="60"/>
      <c r="B20" s="61"/>
      <c r="C20" s="5"/>
      <c r="D20" s="6"/>
      <c r="E20" s="6"/>
      <c r="F20" s="6"/>
      <c r="G20" s="6"/>
      <c r="H20" s="6"/>
      <c r="I20" s="6"/>
    </row>
    <row r="21" spans="1:10" s="6" customFormat="1" ht="21.75" customHeight="1">
      <c r="A21" s="56"/>
      <c r="B21" s="31"/>
      <c r="C21" s="5"/>
    </row>
    <row r="22" spans="1:10" ht="21.75" customHeight="1">
      <c r="A22" s="19" t="s">
        <v>38</v>
      </c>
      <c r="B22" s="3">
        <f>SUM(B9:B21)</f>
        <v>128586115.28</v>
      </c>
      <c r="C22" s="5"/>
      <c r="D22" s="6"/>
      <c r="E22" s="6"/>
      <c r="F22" s="6"/>
      <c r="G22" s="6"/>
      <c r="H22" s="6"/>
    </row>
    <row r="23" spans="1:10" ht="9.75" customHeight="1">
      <c r="B23" s="6"/>
      <c r="C23" s="6"/>
      <c r="D23" s="6"/>
      <c r="E23" s="6"/>
      <c r="F23" s="6"/>
      <c r="G23" s="6"/>
    </row>
    <row r="24" spans="1:10" ht="9.75" customHeight="1">
      <c r="B24" s="6"/>
      <c r="C24" s="6"/>
      <c r="D24" s="6"/>
      <c r="E24" s="6"/>
      <c r="F24" s="6"/>
      <c r="G24" s="6"/>
    </row>
    <row r="25" spans="1:10" ht="9.75" customHeight="1">
      <c r="B25" s="6"/>
      <c r="C25" s="6"/>
      <c r="D25" s="6"/>
      <c r="F25" s="6"/>
    </row>
    <row r="26" spans="1:10" ht="12.75" customHeight="1">
      <c r="B26" s="6"/>
      <c r="C26" s="6"/>
      <c r="D26" s="6"/>
      <c r="F26" s="6"/>
    </row>
    <row r="27" spans="1:10" ht="12.75" customHeight="1">
      <c r="B27" s="6"/>
      <c r="C27" s="6"/>
      <c r="F27" s="6"/>
    </row>
    <row r="28" spans="1:10" ht="12.75" customHeight="1">
      <c r="B28" s="6"/>
      <c r="C28" s="6"/>
      <c r="E28" s="6"/>
    </row>
    <row r="29" spans="1:10" ht="12.75" customHeight="1">
      <c r="D29" s="6"/>
      <c r="E29" s="6"/>
    </row>
    <row r="30" spans="1:10" ht="12.75" customHeight="1">
      <c r="C30" s="6"/>
      <c r="D30" s="6"/>
    </row>
  </sheetData>
  <sheetProtection formatCells="0" formatColumns="0" formatRows="0"/>
  <mergeCells count="5">
    <mergeCell ref="A2:C2"/>
    <mergeCell ref="A5:B5"/>
    <mergeCell ref="A6:A8"/>
    <mergeCell ref="B6:B8"/>
    <mergeCell ref="C5:C8"/>
  </mergeCells>
  <phoneticPr fontId="0" type="noConversion"/>
  <pageMargins left="1.4791666666666701" right="0.38888888888888901" top="0.60902777777777795" bottom="0.60902777777777795" header="0.5" footer="0.5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3"/>
  <sheetViews>
    <sheetView showGridLines="0" showZeros="0" topLeftCell="A4" workbookViewId="0">
      <selection activeCell="C7" sqref="C7:D7"/>
    </sheetView>
  </sheetViews>
  <sheetFormatPr defaultColWidth="9.1640625" defaultRowHeight="12.75" customHeight="1"/>
  <cols>
    <col min="1" max="1" width="30.6640625" customWidth="1"/>
    <col min="2" max="9" width="18.5" customWidth="1"/>
    <col min="10" max="17" width="9.1640625" customWidth="1"/>
    <col min="18" max="18" width="8.33203125" customWidth="1"/>
  </cols>
  <sheetData>
    <row r="1" spans="1:18" ht="12.75" customHeight="1">
      <c r="A1" s="8"/>
      <c r="B1" s="8"/>
      <c r="C1" s="8"/>
      <c r="D1" s="8"/>
      <c r="E1" s="8"/>
      <c r="F1" s="8"/>
      <c r="G1" s="8"/>
      <c r="H1" s="8"/>
      <c r="I1" s="8"/>
    </row>
    <row r="2" spans="1:18" ht="18.75" customHeight="1">
      <c r="A2" s="112" t="s">
        <v>41</v>
      </c>
      <c r="B2" s="112"/>
      <c r="C2" s="112"/>
      <c r="D2" s="112"/>
      <c r="E2" s="112"/>
      <c r="F2" s="112"/>
      <c r="G2" s="112"/>
      <c r="H2" s="112"/>
      <c r="I2" s="112"/>
      <c r="J2" s="16"/>
      <c r="K2" s="16"/>
      <c r="L2" s="16"/>
      <c r="M2" s="16"/>
      <c r="N2" s="16"/>
      <c r="O2" s="16"/>
      <c r="P2" s="16"/>
      <c r="Q2" s="16"/>
      <c r="R2" s="16"/>
    </row>
    <row r="3" spans="1:18" ht="12.75" customHeight="1">
      <c r="A3" s="8"/>
      <c r="B3" s="8"/>
      <c r="C3" s="8"/>
      <c r="D3" s="8"/>
      <c r="E3" s="8"/>
      <c r="F3" s="8"/>
      <c r="G3" s="8"/>
      <c r="H3" s="8"/>
      <c r="I3" s="8"/>
    </row>
    <row r="4" spans="1:18" ht="20.25" customHeight="1">
      <c r="A4" s="17" t="s">
        <v>82</v>
      </c>
      <c r="B4" s="75"/>
      <c r="C4" s="54"/>
      <c r="D4" s="54"/>
      <c r="E4" s="8"/>
      <c r="F4" s="113" t="s">
        <v>0</v>
      </c>
      <c r="G4" s="113"/>
      <c r="H4" s="113"/>
      <c r="I4" s="113"/>
    </row>
    <row r="5" spans="1:18" ht="24" customHeight="1">
      <c r="A5" s="114" t="s">
        <v>8</v>
      </c>
      <c r="B5" s="116"/>
      <c r="C5" s="116"/>
      <c r="D5" s="116"/>
      <c r="E5" s="116"/>
      <c r="F5" s="116"/>
      <c r="G5" s="116"/>
      <c r="H5" s="116"/>
      <c r="I5" s="116"/>
    </row>
    <row r="6" spans="1:18" ht="24" customHeight="1">
      <c r="A6" s="106" t="s">
        <v>9</v>
      </c>
      <c r="B6" s="106" t="s">
        <v>1</v>
      </c>
      <c r="C6" s="106"/>
      <c r="D6" s="106"/>
      <c r="E6" s="106"/>
      <c r="F6" s="106"/>
      <c r="G6" s="106"/>
      <c r="H6" s="106"/>
      <c r="I6" s="106"/>
      <c r="J6" s="6"/>
    </row>
    <row r="7" spans="1:18" ht="24" customHeight="1">
      <c r="A7" s="106"/>
      <c r="B7" s="106" t="s">
        <v>11</v>
      </c>
      <c r="C7" s="106" t="s">
        <v>12</v>
      </c>
      <c r="D7" s="106"/>
      <c r="E7" s="106" t="s">
        <v>5</v>
      </c>
      <c r="F7" s="106" t="s">
        <v>13</v>
      </c>
      <c r="G7" s="118" t="s">
        <v>14</v>
      </c>
      <c r="H7" s="118" t="s">
        <v>15</v>
      </c>
      <c r="I7" s="118" t="s">
        <v>16</v>
      </c>
    </row>
    <row r="8" spans="1:18" ht="24" customHeight="1">
      <c r="A8" s="106"/>
      <c r="B8" s="106"/>
      <c r="C8" s="55" t="s">
        <v>4</v>
      </c>
      <c r="D8" s="1" t="s">
        <v>42</v>
      </c>
      <c r="E8" s="106"/>
      <c r="F8" s="106"/>
      <c r="G8" s="119"/>
      <c r="H8" s="119"/>
      <c r="I8" s="119"/>
      <c r="L8" s="6"/>
    </row>
    <row r="9" spans="1:18" ht="24" customHeight="1">
      <c r="A9" s="45" t="s">
        <v>19</v>
      </c>
      <c r="B9" s="3">
        <f>SUM(B10:B12)</f>
        <v>3678191</v>
      </c>
      <c r="C9" s="3">
        <f t="shared" ref="C9:I9" si="0">SUM(C10:C12)</f>
        <v>3678191</v>
      </c>
      <c r="D9" s="3">
        <f t="shared" si="0"/>
        <v>3678191</v>
      </c>
      <c r="E9" s="3">
        <f t="shared" si="0"/>
        <v>0</v>
      </c>
      <c r="F9" s="3">
        <f t="shared" si="0"/>
        <v>0</v>
      </c>
      <c r="G9" s="3">
        <f t="shared" si="0"/>
        <v>0</v>
      </c>
      <c r="H9" s="3">
        <f t="shared" si="0"/>
        <v>0</v>
      </c>
      <c r="I9" s="3">
        <f t="shared" si="0"/>
        <v>0</v>
      </c>
      <c r="J9" s="6"/>
      <c r="L9" s="6"/>
    </row>
    <row r="10" spans="1:18" ht="24" customHeight="1">
      <c r="A10" s="32" t="s">
        <v>21</v>
      </c>
      <c r="B10" s="3">
        <f t="shared" ref="B10:B20" si="1">C10+E10+F10+G10+H10+I10</f>
        <v>2598072</v>
      </c>
      <c r="C10" s="3">
        <f ca="1">'表—部门收支总表（公   开）'!E10</f>
        <v>2598072</v>
      </c>
      <c r="D10" s="3">
        <f ca="1">'表—部门收支总表（公   开）'!F10</f>
        <v>2598072</v>
      </c>
      <c r="E10" s="3">
        <f ca="1">'表—部门收支总表（公   开）'!G10</f>
        <v>0</v>
      </c>
      <c r="F10" s="3">
        <f ca="1">'表—部门收支总表（公   开）'!H10</f>
        <v>0</v>
      </c>
      <c r="G10" s="3">
        <f ca="1">'表—部门收支总表（公   开）'!I10</f>
        <v>0</v>
      </c>
      <c r="H10" s="3">
        <f ca="1">'表—部门收支总表（公   开）'!J10</f>
        <v>0</v>
      </c>
      <c r="I10" s="3">
        <f ca="1">'表—部门收支总表（公   开）'!K10</f>
        <v>0</v>
      </c>
      <c r="J10" s="6"/>
      <c r="K10" s="6"/>
      <c r="M10" s="6"/>
    </row>
    <row r="11" spans="1:18" ht="24" customHeight="1">
      <c r="A11" s="32" t="s">
        <v>23</v>
      </c>
      <c r="B11" s="3">
        <f t="shared" si="1"/>
        <v>50600</v>
      </c>
      <c r="C11" s="3">
        <f ca="1">'表—部门收支总表（公   开）'!E11</f>
        <v>50600</v>
      </c>
      <c r="D11" s="3">
        <f ca="1">'表—部门收支总表（公   开）'!F11</f>
        <v>50600</v>
      </c>
      <c r="E11" s="3">
        <f ca="1">'表—部门收支总表（公   开）'!G11</f>
        <v>0</v>
      </c>
      <c r="F11" s="3">
        <f ca="1">'表—部门收支总表（公   开）'!H11</f>
        <v>0</v>
      </c>
      <c r="G11" s="3">
        <f ca="1">'表—部门收支总表（公   开）'!I11</f>
        <v>0</v>
      </c>
      <c r="H11" s="3">
        <f ca="1">'表—部门收支总表（公   开）'!J11</f>
        <v>0</v>
      </c>
      <c r="I11" s="3">
        <f ca="1">'表—部门收支总表（公   开）'!K11</f>
        <v>0</v>
      </c>
      <c r="J11" s="26"/>
      <c r="K11" s="6"/>
      <c r="L11" s="6"/>
      <c r="M11" s="6"/>
    </row>
    <row r="12" spans="1:18" ht="24" customHeight="1">
      <c r="A12" s="32" t="s">
        <v>25</v>
      </c>
      <c r="B12" s="3">
        <f t="shared" si="1"/>
        <v>1029519</v>
      </c>
      <c r="C12" s="3">
        <f ca="1">'表—部门收支总表（公   开）'!E12</f>
        <v>1029519</v>
      </c>
      <c r="D12" s="3">
        <f ca="1">'表—部门收支总表（公   开）'!F12</f>
        <v>1029519</v>
      </c>
      <c r="E12" s="3">
        <f ca="1">'表—部门收支总表（公   开）'!G12</f>
        <v>0</v>
      </c>
      <c r="F12" s="3">
        <f ca="1">'表—部门收支总表（公   开）'!H12</f>
        <v>0</v>
      </c>
      <c r="G12" s="3">
        <f ca="1">'表—部门收支总表（公   开）'!I12</f>
        <v>0</v>
      </c>
      <c r="H12" s="3">
        <f ca="1">'表—部门收支总表（公   开）'!J12</f>
        <v>0</v>
      </c>
      <c r="I12" s="3">
        <f ca="1">'表—部门收支总表（公   开）'!K12</f>
        <v>0</v>
      </c>
      <c r="J12" s="6"/>
      <c r="K12" s="6"/>
      <c r="L12" s="6"/>
    </row>
    <row r="13" spans="1:18" ht="24" customHeight="1">
      <c r="A13" s="45" t="s">
        <v>27</v>
      </c>
      <c r="B13" s="3">
        <f ca="1">'表—部门收支总表（公   开）'!D13</f>
        <v>124907924.28</v>
      </c>
      <c r="C13" s="3">
        <f ca="1">'表—部门收支总表（公   开）'!E13</f>
        <v>49734924.280000001</v>
      </c>
      <c r="D13" s="3">
        <f ca="1">'表—部门收支总表（公   开）'!F13</f>
        <v>49464924.280000001</v>
      </c>
      <c r="E13" s="3">
        <f ca="1">SUM(E14:E20)</f>
        <v>3000000</v>
      </c>
      <c r="F13" s="3">
        <f ca="1">SUM(F14:F20)</f>
        <v>0</v>
      </c>
      <c r="G13" s="3">
        <f ca="1">SUM(G14:G20)</f>
        <v>0</v>
      </c>
      <c r="H13" s="3">
        <f ca="1">SUM(H14:H20)</f>
        <v>0</v>
      </c>
      <c r="I13" s="3">
        <f ca="1">'表—部门收支总表（公   开）'!K13</f>
        <v>73673000</v>
      </c>
      <c r="J13" s="6"/>
      <c r="K13" s="6"/>
      <c r="L13" s="6"/>
      <c r="M13" s="6"/>
    </row>
    <row r="14" spans="1:18" ht="24" customHeight="1">
      <c r="A14" s="32" t="s">
        <v>29</v>
      </c>
      <c r="B14" s="3">
        <f t="shared" si="1"/>
        <v>0</v>
      </c>
      <c r="C14" s="3">
        <f ca="1">'表—部门收支总表（公   开）'!E14</f>
        <v>0</v>
      </c>
      <c r="D14" s="3">
        <f ca="1">'表—部门收支总表（公   开）'!F14</f>
        <v>0</v>
      </c>
      <c r="E14" s="3">
        <f ca="1">'表—部门收支总表（公   开）'!G14</f>
        <v>0</v>
      </c>
      <c r="F14" s="3">
        <f ca="1">'表—部门收支总表（公   开）'!H14</f>
        <v>0</v>
      </c>
      <c r="G14" s="3">
        <f ca="1">'表—部门收支总表（公   开）'!I14</f>
        <v>0</v>
      </c>
      <c r="H14" s="3">
        <f ca="1">'表—部门收支总表（公   开）'!J14</f>
        <v>0</v>
      </c>
      <c r="I14" s="3">
        <f ca="1">'表—部门收支总表（公   开）'!K14</f>
        <v>0</v>
      </c>
      <c r="J14" s="26"/>
      <c r="K14" s="6"/>
      <c r="L14" s="6"/>
      <c r="M14" s="6"/>
    </row>
    <row r="15" spans="1:18" ht="24" customHeight="1">
      <c r="A15" s="32" t="s">
        <v>31</v>
      </c>
      <c r="B15" s="3">
        <f t="shared" si="1"/>
        <v>124907924.28</v>
      </c>
      <c r="C15" s="3">
        <f ca="1">'表—部门收支总表（公   开）'!E15</f>
        <v>49734924.280000001</v>
      </c>
      <c r="D15" s="3">
        <f ca="1">'表—部门收支总表（公   开）'!F15</f>
        <v>49464924.280000001</v>
      </c>
      <c r="E15" s="3">
        <f ca="1">'表—部门收支总表（公   开）'!G15</f>
        <v>1500000</v>
      </c>
      <c r="F15" s="3">
        <f ca="1">'表—部门收支总表（公   开）'!H15</f>
        <v>0</v>
      </c>
      <c r="G15" s="3">
        <f ca="1">'表—部门收支总表（公   开）'!I15</f>
        <v>0</v>
      </c>
      <c r="H15" s="3">
        <f ca="1">'表—部门收支总表（公   开）'!J15</f>
        <v>0</v>
      </c>
      <c r="I15" s="3">
        <f ca="1">'表—部门收支总表（公   开）'!K15</f>
        <v>73673000</v>
      </c>
      <c r="J15" s="6"/>
      <c r="K15" s="6"/>
      <c r="L15" s="6"/>
      <c r="M15" s="6"/>
      <c r="N15" s="6"/>
      <c r="O15" s="6"/>
      <c r="P15" s="6"/>
    </row>
    <row r="16" spans="1:18" ht="24" customHeight="1">
      <c r="A16" s="32" t="s">
        <v>33</v>
      </c>
      <c r="B16" s="3">
        <f t="shared" si="1"/>
        <v>51234924.280000001</v>
      </c>
      <c r="C16" s="3">
        <f ca="1">'表—部门收支总表（公   开）'!E16</f>
        <v>49734924.280000001</v>
      </c>
      <c r="D16" s="3">
        <f ca="1">'表—部门收支总表（公   开）'!F16</f>
        <v>49464924.280000001</v>
      </c>
      <c r="E16" s="3">
        <f ca="1">'表—部门收支总表（公   开）'!G16</f>
        <v>1500000</v>
      </c>
      <c r="F16" s="3">
        <f ca="1">'表—部门收支总表（公   开）'!H16</f>
        <v>0</v>
      </c>
      <c r="G16" s="3">
        <f ca="1">'表—部门收支总表（公   开）'!I16</f>
        <v>0</v>
      </c>
      <c r="H16" s="3">
        <f ca="1">'表—部门收支总表（公   开）'!J16</f>
        <v>0</v>
      </c>
      <c r="I16" s="3">
        <f ca="1">'表—部门收支总表（公   开）'!K16</f>
        <v>0</v>
      </c>
      <c r="J16" s="6"/>
      <c r="K16" s="6"/>
      <c r="L16" s="6"/>
      <c r="M16" s="6"/>
      <c r="N16" s="6"/>
      <c r="O16" s="6"/>
      <c r="P16" s="6"/>
    </row>
    <row r="17" spans="1:17" ht="24" customHeight="1">
      <c r="A17" s="32" t="s">
        <v>34</v>
      </c>
      <c r="B17" s="3">
        <f t="shared" si="1"/>
        <v>73673000</v>
      </c>
      <c r="C17" s="3">
        <f ca="1">'表—部门收支总表（公   开）'!E17</f>
        <v>0</v>
      </c>
      <c r="D17" s="3">
        <f ca="1">'表—部门收支总表（公   开）'!F17</f>
        <v>0</v>
      </c>
      <c r="E17" s="3">
        <f ca="1">'表—部门收支总表（公   开）'!G17</f>
        <v>0</v>
      </c>
      <c r="F17" s="3">
        <f ca="1">'表—部门收支总表（公   开）'!H17</f>
        <v>0</v>
      </c>
      <c r="G17" s="3">
        <f ca="1">'表—部门收支总表（公   开）'!I17</f>
        <v>0</v>
      </c>
      <c r="H17" s="3">
        <f ca="1">'表—部门收支总表（公   开）'!J17</f>
        <v>0</v>
      </c>
      <c r="I17" s="3">
        <f ca="1">'表—部门收支总表（公   开）'!K17</f>
        <v>73673000</v>
      </c>
      <c r="J17" s="6"/>
      <c r="K17" s="6"/>
      <c r="L17" s="6"/>
      <c r="M17" s="6"/>
      <c r="N17" s="6"/>
      <c r="O17" s="6"/>
      <c r="P17" s="6"/>
      <c r="Q17" s="6"/>
    </row>
    <row r="18" spans="1:17" ht="24" customHeight="1">
      <c r="A18" s="32" t="s">
        <v>35</v>
      </c>
      <c r="B18" s="3">
        <f t="shared" si="1"/>
        <v>0</v>
      </c>
      <c r="C18" s="3">
        <f ca="1">'表—部门收支总表（公   开）'!E18</f>
        <v>0</v>
      </c>
      <c r="D18" s="3">
        <f ca="1">'表—部门收支总表（公   开）'!F18</f>
        <v>0</v>
      </c>
      <c r="E18" s="3">
        <f ca="1">'表—部门收支总表（公   开）'!G18</f>
        <v>0</v>
      </c>
      <c r="F18" s="3">
        <f ca="1">'表—部门收支总表（公   开）'!H18</f>
        <v>0</v>
      </c>
      <c r="G18" s="3">
        <f ca="1">'表—部门收支总表（公   开）'!I18</f>
        <v>0</v>
      </c>
      <c r="H18" s="3">
        <f ca="1">'表—部门收支总表（公   开）'!J18</f>
        <v>0</v>
      </c>
      <c r="I18" s="3">
        <f ca="1">'表—部门收支总表（公   开）'!K18</f>
        <v>0</v>
      </c>
      <c r="J18" s="6"/>
      <c r="K18" s="6"/>
      <c r="L18" s="6"/>
      <c r="M18" s="6"/>
      <c r="N18" s="6"/>
      <c r="O18" s="6"/>
      <c r="P18" s="6"/>
      <c r="Q18" s="6"/>
    </row>
    <row r="19" spans="1:17" ht="24" customHeight="1">
      <c r="A19" s="32" t="s">
        <v>36</v>
      </c>
      <c r="B19" s="3">
        <f t="shared" si="1"/>
        <v>0</v>
      </c>
      <c r="C19" s="3">
        <f ca="1">'表—部门收支总表（公   开）'!E19</f>
        <v>0</v>
      </c>
      <c r="D19" s="3">
        <f ca="1">'表—部门收支总表（公   开）'!F19</f>
        <v>0</v>
      </c>
      <c r="E19" s="3">
        <f ca="1">'表—部门收支总表（公   开）'!G19</f>
        <v>0</v>
      </c>
      <c r="F19" s="3">
        <f ca="1">'表—部门收支总表（公   开）'!H19</f>
        <v>0</v>
      </c>
      <c r="G19" s="3">
        <f ca="1">'表—部门收支总表（公   开）'!I19</f>
        <v>0</v>
      </c>
      <c r="H19" s="3">
        <f ca="1">'表—部门收支总表（公   开）'!J19</f>
        <v>0</v>
      </c>
      <c r="I19" s="3">
        <f ca="1">'表—部门收支总表（公   开）'!K19</f>
        <v>0</v>
      </c>
      <c r="J19" s="6"/>
      <c r="K19" s="6"/>
      <c r="L19" s="6"/>
      <c r="M19" s="6"/>
      <c r="N19" s="6"/>
      <c r="O19" s="6"/>
      <c r="P19" s="6"/>
    </row>
    <row r="20" spans="1:17" ht="24" customHeight="1">
      <c r="A20" s="32" t="s">
        <v>37</v>
      </c>
      <c r="B20" s="3">
        <f t="shared" si="1"/>
        <v>0</v>
      </c>
      <c r="C20" s="3">
        <f ca="1">'表—部门收支总表（公   开）'!E20</f>
        <v>0</v>
      </c>
      <c r="D20" s="3">
        <f ca="1">'表—部门收支总表（公   开）'!F20</f>
        <v>0</v>
      </c>
      <c r="E20" s="3">
        <f ca="1">'表—部门收支总表（公   开）'!G20</f>
        <v>0</v>
      </c>
      <c r="F20" s="3">
        <f ca="1">'表—部门收支总表（公   开）'!H20</f>
        <v>0</v>
      </c>
      <c r="G20" s="3">
        <f ca="1">'表—部门收支总表（公   开）'!I20</f>
        <v>0</v>
      </c>
      <c r="H20" s="3">
        <f ca="1">'表—部门收支总表（公   开）'!J20</f>
        <v>0</v>
      </c>
      <c r="I20" s="3">
        <f ca="1">'表—部门收支总表（公   开）'!K20</f>
        <v>0</v>
      </c>
      <c r="J20" s="6"/>
      <c r="K20" s="6"/>
      <c r="L20" s="6"/>
      <c r="M20" s="6"/>
      <c r="N20" s="6"/>
      <c r="O20" s="6"/>
      <c r="P20" s="6"/>
    </row>
    <row r="21" spans="1:17" s="6" customFormat="1" ht="24" customHeight="1">
      <c r="A21" s="32"/>
      <c r="B21" s="47"/>
      <c r="C21" s="47"/>
      <c r="D21" s="47"/>
      <c r="E21" s="5"/>
      <c r="F21" s="5"/>
      <c r="G21" s="5"/>
      <c r="H21" s="5"/>
      <c r="I21" s="5"/>
    </row>
    <row r="22" spans="1:17" ht="24" customHeight="1">
      <c r="A22" s="45" t="s">
        <v>39</v>
      </c>
      <c r="B22" s="3">
        <f>B9+B13</f>
        <v>128586115.28</v>
      </c>
      <c r="C22" s="3">
        <f t="shared" ref="C22:I22" si="2">C9+C13</f>
        <v>53413115.280000001</v>
      </c>
      <c r="D22" s="3">
        <f t="shared" si="2"/>
        <v>53143115.280000001</v>
      </c>
      <c r="E22" s="3">
        <f t="shared" si="2"/>
        <v>3000000</v>
      </c>
      <c r="F22" s="3">
        <f t="shared" si="2"/>
        <v>0</v>
      </c>
      <c r="G22" s="3">
        <f t="shared" si="2"/>
        <v>0</v>
      </c>
      <c r="H22" s="3">
        <f t="shared" si="2"/>
        <v>0</v>
      </c>
      <c r="I22" s="3">
        <f t="shared" si="2"/>
        <v>73673000</v>
      </c>
      <c r="J22" s="6"/>
      <c r="K22" s="6"/>
      <c r="L22" s="6"/>
      <c r="M22" s="6"/>
      <c r="N22" s="6"/>
      <c r="O22" s="6"/>
    </row>
    <row r="23" spans="1:17" ht="9.75" customHeight="1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7" ht="9.75" customHeight="1">
      <c r="A24" s="6"/>
      <c r="C24" s="6"/>
      <c r="D24" s="6"/>
      <c r="H24" s="6"/>
      <c r="I24" s="6"/>
      <c r="J24" s="6"/>
      <c r="K24" s="6"/>
      <c r="L24" s="6"/>
      <c r="M24" s="6"/>
      <c r="N24" s="6"/>
    </row>
    <row r="25" spans="1:17" ht="9.75" customHeight="1">
      <c r="D25" s="6"/>
      <c r="E25" s="6"/>
      <c r="F25" s="6"/>
      <c r="G25" s="6"/>
      <c r="H25" s="6"/>
      <c r="I25" s="6"/>
      <c r="J25" s="6"/>
      <c r="K25" s="6"/>
      <c r="M25" s="6"/>
    </row>
    <row r="26" spans="1:17" ht="12.75" customHeight="1">
      <c r="E26" s="6"/>
      <c r="F26" s="6"/>
      <c r="G26" s="6"/>
      <c r="I26" s="6"/>
      <c r="J26" s="6"/>
      <c r="K26" s="6"/>
      <c r="M26" s="6"/>
    </row>
    <row r="27" spans="1:17" ht="12.75" customHeight="1">
      <c r="E27" s="6"/>
      <c r="F27" s="6"/>
      <c r="G27" s="6"/>
      <c r="H27" s="6"/>
      <c r="I27" s="6"/>
      <c r="J27" s="6"/>
      <c r="M27" s="6"/>
    </row>
    <row r="28" spans="1:17" ht="12.75" customHeight="1">
      <c r="A28" s="6"/>
      <c r="E28" s="6"/>
      <c r="F28" s="6"/>
      <c r="G28" s="6"/>
      <c r="H28" s="6"/>
      <c r="I28" s="6"/>
      <c r="J28" s="6"/>
      <c r="L28" s="6"/>
    </row>
    <row r="29" spans="1:17" ht="12.75" customHeight="1">
      <c r="A29" s="6"/>
      <c r="F29" s="6"/>
      <c r="G29" s="6"/>
      <c r="H29" s="6"/>
      <c r="I29" s="6"/>
      <c r="K29" s="6"/>
      <c r="L29" s="6"/>
    </row>
    <row r="30" spans="1:17" ht="12.75" customHeight="1">
      <c r="J30" s="6"/>
      <c r="K30" s="6"/>
    </row>
    <row r="31" spans="1:17" ht="12.75" customHeight="1">
      <c r="A31" s="6"/>
      <c r="H31" s="6"/>
      <c r="I31" s="6"/>
    </row>
    <row r="32" spans="1:17" ht="12.75" customHeight="1">
      <c r="A32" s="6"/>
      <c r="B32" s="6"/>
      <c r="C32" s="6"/>
      <c r="F32" s="6"/>
      <c r="G32" s="6"/>
      <c r="H32" s="6"/>
    </row>
    <row r="33" spans="3:5" ht="12.75" customHeight="1">
      <c r="C33" s="6"/>
      <c r="D33" s="6"/>
      <c r="E33" s="6"/>
    </row>
  </sheetData>
  <sheetProtection formatCells="0" formatColumns="0" formatRows="0"/>
  <mergeCells count="12">
    <mergeCell ref="E7:E8"/>
    <mergeCell ref="F7:F8"/>
    <mergeCell ref="G7:G8"/>
    <mergeCell ref="H7:H8"/>
    <mergeCell ref="I7:I8"/>
    <mergeCell ref="A2:I2"/>
    <mergeCell ref="F4:I4"/>
    <mergeCell ref="A5:I5"/>
    <mergeCell ref="B6:I6"/>
    <mergeCell ref="C7:D7"/>
    <mergeCell ref="A6:A8"/>
    <mergeCell ref="B7:B8"/>
  </mergeCells>
  <phoneticPr fontId="0" type="noConversion"/>
  <pageMargins left="0.76875000000000004" right="0.38888888888888901" top="0.60902777777777795" bottom="0.60902777777777795" header="0.5" footer="0.5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9"/>
  <sheetViews>
    <sheetView showGridLines="0" showZeros="0" workbookViewId="0">
      <selection activeCell="M15" sqref="M15"/>
    </sheetView>
  </sheetViews>
  <sheetFormatPr defaultColWidth="9.1640625" defaultRowHeight="11.25"/>
  <cols>
    <col min="1" max="1" width="14.83203125" customWidth="1"/>
    <col min="2" max="2" width="17.5" customWidth="1"/>
    <col min="3" max="3" width="15.83203125" customWidth="1"/>
    <col min="4" max="4" width="14.6640625" customWidth="1"/>
    <col min="5" max="7" width="11.83203125" customWidth="1"/>
    <col min="8" max="9" width="15.83203125" customWidth="1"/>
    <col min="10" max="10" width="14.33203125" customWidth="1"/>
    <col min="11" max="11" width="15.6640625" customWidth="1"/>
    <col min="12" max="12" width="11.83203125" customWidth="1"/>
    <col min="13" max="13" width="16" customWidth="1"/>
    <col min="14" max="14" width="19.1640625" customWidth="1"/>
  </cols>
  <sheetData>
    <row r="1" spans="1:15" ht="12.75" customHeight="1">
      <c r="A1" s="43"/>
    </row>
    <row r="2" spans="1:15" ht="30.75" customHeight="1">
      <c r="A2" s="120" t="s">
        <v>43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1:15" ht="12.75" customHeight="1"/>
    <row r="4" spans="1:15" ht="17.25" customHeight="1">
      <c r="A4" s="6"/>
      <c r="B4" s="49"/>
      <c r="N4" s="52" t="s">
        <v>0</v>
      </c>
    </row>
    <row r="5" spans="1:15" ht="18" customHeight="1">
      <c r="A5" s="122" t="s">
        <v>44</v>
      </c>
      <c r="B5" s="106" t="s">
        <v>45</v>
      </c>
      <c r="C5" s="106"/>
      <c r="D5" s="106"/>
      <c r="E5" s="106"/>
      <c r="F5" s="106"/>
      <c r="G5" s="106"/>
      <c r="H5" s="106"/>
      <c r="I5" s="121" t="s">
        <v>46</v>
      </c>
      <c r="J5" s="106"/>
      <c r="K5" s="106"/>
      <c r="L5" s="106"/>
      <c r="M5" s="106"/>
      <c r="N5" s="106"/>
    </row>
    <row r="6" spans="1:15" ht="22.5" customHeight="1">
      <c r="A6" s="122"/>
      <c r="B6" s="105" t="s">
        <v>3</v>
      </c>
      <c r="C6" s="110" t="s">
        <v>47</v>
      </c>
      <c r="D6" s="105" t="s">
        <v>5</v>
      </c>
      <c r="E6" s="105" t="s">
        <v>13</v>
      </c>
      <c r="F6" s="105" t="s">
        <v>15</v>
      </c>
      <c r="G6" s="123" t="s">
        <v>14</v>
      </c>
      <c r="H6" s="110" t="s">
        <v>48</v>
      </c>
      <c r="I6" s="106" t="s">
        <v>3</v>
      </c>
      <c r="J6" s="106" t="s">
        <v>49</v>
      </c>
      <c r="K6" s="106"/>
      <c r="L6" s="106"/>
      <c r="M6" s="106"/>
      <c r="N6" s="118" t="s">
        <v>50</v>
      </c>
    </row>
    <row r="7" spans="1:15" ht="22.5" customHeight="1">
      <c r="A7" s="109"/>
      <c r="B7" s="107"/>
      <c r="C7" s="123"/>
      <c r="D7" s="107"/>
      <c r="E7" s="107"/>
      <c r="F7" s="107"/>
      <c r="G7" s="110"/>
      <c r="H7" s="123"/>
      <c r="I7" s="107"/>
      <c r="J7" s="1" t="s">
        <v>4</v>
      </c>
      <c r="K7" s="53" t="s">
        <v>51</v>
      </c>
      <c r="L7" s="53" t="s">
        <v>52</v>
      </c>
      <c r="M7" s="53" t="s">
        <v>53</v>
      </c>
      <c r="N7" s="123"/>
    </row>
    <row r="8" spans="1:15" ht="22.5" customHeight="1">
      <c r="A8" s="50" t="s">
        <v>83</v>
      </c>
      <c r="B8" s="3">
        <v>128586115.28</v>
      </c>
      <c r="C8" s="3">
        <v>53413115.280000001</v>
      </c>
      <c r="D8" s="3">
        <v>1500000</v>
      </c>
      <c r="E8" s="3">
        <v>0</v>
      </c>
      <c r="F8" s="3">
        <v>0</v>
      </c>
      <c r="G8" s="3">
        <v>0</v>
      </c>
      <c r="H8" s="3">
        <v>73673000</v>
      </c>
      <c r="I8" s="3">
        <v>128586115.28</v>
      </c>
      <c r="J8" s="3">
        <v>3678191</v>
      </c>
      <c r="K8" s="3">
        <v>2598072</v>
      </c>
      <c r="L8" s="3">
        <v>50600</v>
      </c>
      <c r="M8" s="3">
        <v>1029519</v>
      </c>
      <c r="N8" s="3">
        <v>124907924.28</v>
      </c>
      <c r="O8" s="6"/>
    </row>
    <row r="9" spans="1:15" ht="24.95" customHeight="1">
      <c r="A9" s="50" t="s">
        <v>83</v>
      </c>
      <c r="B9" s="94">
        <v>128586115.28</v>
      </c>
      <c r="C9" s="94">
        <v>53413115.280000001</v>
      </c>
      <c r="D9" s="94">
        <v>1500000</v>
      </c>
      <c r="E9" s="94">
        <v>0</v>
      </c>
      <c r="F9" s="94"/>
      <c r="G9" s="94"/>
      <c r="H9" s="94">
        <v>73673000</v>
      </c>
      <c r="I9" s="94">
        <v>128586115.28</v>
      </c>
      <c r="J9" s="94">
        <v>3678191</v>
      </c>
      <c r="K9" s="94">
        <v>2598072</v>
      </c>
      <c r="L9" s="94">
        <v>50600</v>
      </c>
      <c r="M9" s="94">
        <v>1029519</v>
      </c>
      <c r="N9" s="94">
        <v>124907924.28</v>
      </c>
    </row>
    <row r="10" spans="1:15" ht="24.95" customHeight="1">
      <c r="A10" s="50"/>
      <c r="B10" s="50">
        <v>0</v>
      </c>
      <c r="C10" s="50"/>
      <c r="D10" s="50"/>
      <c r="E10" s="50"/>
      <c r="F10" s="50"/>
      <c r="G10" s="50"/>
      <c r="H10" s="50"/>
      <c r="I10" s="50">
        <v>0</v>
      </c>
      <c r="J10" s="50">
        <v>0</v>
      </c>
      <c r="K10" s="51"/>
      <c r="L10" s="50"/>
      <c r="M10" s="50"/>
      <c r="N10" s="50"/>
    </row>
    <row r="11" spans="1:15" ht="24.95" customHeight="1">
      <c r="A11" s="50"/>
      <c r="B11" s="50">
        <v>0</v>
      </c>
      <c r="C11" s="50"/>
      <c r="D11" s="50"/>
      <c r="E11" s="50"/>
      <c r="F11" s="50"/>
      <c r="G11" s="50"/>
      <c r="H11" s="50"/>
      <c r="I11" s="50">
        <v>0</v>
      </c>
      <c r="J11" s="50">
        <v>0</v>
      </c>
      <c r="K11" s="51"/>
      <c r="L11" s="50"/>
      <c r="M11" s="50"/>
      <c r="N11" s="50"/>
      <c r="O11" s="6"/>
    </row>
    <row r="12" spans="1:15" ht="24.95" customHeight="1">
      <c r="A12" s="50"/>
      <c r="B12" s="50">
        <v>0</v>
      </c>
      <c r="C12" s="50"/>
      <c r="D12" s="50"/>
      <c r="E12" s="50"/>
      <c r="F12" s="50"/>
      <c r="G12" s="50"/>
      <c r="H12" s="50"/>
      <c r="I12" s="50">
        <v>0</v>
      </c>
      <c r="J12" s="50">
        <v>0</v>
      </c>
      <c r="K12" s="51"/>
      <c r="L12" s="50"/>
      <c r="M12" s="50"/>
      <c r="N12" s="50"/>
      <c r="O12" s="6"/>
    </row>
    <row r="13" spans="1:15" ht="24.95" customHeight="1">
      <c r="A13" s="50"/>
      <c r="B13" s="50">
        <v>0</v>
      </c>
      <c r="C13" s="50"/>
      <c r="D13" s="50"/>
      <c r="E13" s="50"/>
      <c r="F13" s="50"/>
      <c r="G13" s="50"/>
      <c r="H13" s="50"/>
      <c r="I13" s="50">
        <v>0</v>
      </c>
      <c r="J13" s="50">
        <v>0</v>
      </c>
      <c r="K13" s="51"/>
      <c r="L13" s="50"/>
      <c r="M13" s="51"/>
      <c r="N13" s="50"/>
      <c r="O13" s="6"/>
    </row>
    <row r="14" spans="1:15" ht="24.95" customHeight="1">
      <c r="A14" s="50"/>
      <c r="B14" s="50">
        <v>0</v>
      </c>
      <c r="C14" s="50"/>
      <c r="D14" s="50"/>
      <c r="E14" s="50"/>
      <c r="F14" s="50"/>
      <c r="G14" s="50"/>
      <c r="H14" s="50"/>
      <c r="I14" s="50">
        <v>0</v>
      </c>
      <c r="J14" s="50">
        <v>0</v>
      </c>
      <c r="K14" s="51"/>
      <c r="L14" s="51"/>
      <c r="M14" s="51"/>
      <c r="N14" s="50"/>
    </row>
    <row r="15" spans="1:15" ht="24.95" customHeight="1">
      <c r="A15" s="50"/>
      <c r="B15" s="50">
        <v>0</v>
      </c>
      <c r="C15" s="51"/>
      <c r="D15" s="51"/>
      <c r="E15" s="50"/>
      <c r="F15" s="50"/>
      <c r="G15" s="50"/>
      <c r="H15" s="51"/>
      <c r="I15" s="50">
        <v>0</v>
      </c>
      <c r="J15" s="50">
        <v>0</v>
      </c>
      <c r="K15" s="51"/>
      <c r="L15" s="51"/>
      <c r="M15" s="51"/>
      <c r="N15" s="50"/>
      <c r="O15" s="6"/>
    </row>
    <row r="16" spans="1:15" ht="24.95" customHeight="1">
      <c r="A16" s="51"/>
      <c r="B16" s="50">
        <v>0</v>
      </c>
      <c r="C16" s="51"/>
      <c r="D16" s="51"/>
      <c r="E16" s="51"/>
      <c r="F16" s="50"/>
      <c r="G16" s="50"/>
      <c r="H16" s="51"/>
      <c r="I16" s="50">
        <v>0</v>
      </c>
      <c r="J16" s="50">
        <v>0</v>
      </c>
      <c r="K16" s="51"/>
      <c r="L16" s="51"/>
      <c r="M16" s="50"/>
      <c r="N16" s="51"/>
      <c r="O16" s="6"/>
    </row>
    <row r="17" spans="1:15" ht="24.95" customHeight="1">
      <c r="A17" s="51"/>
      <c r="B17" s="50">
        <v>0</v>
      </c>
      <c r="C17" s="50"/>
      <c r="D17" s="50"/>
      <c r="E17" s="51"/>
      <c r="F17" s="50"/>
      <c r="G17" s="50"/>
      <c r="H17" s="51"/>
      <c r="I17" s="50">
        <v>0</v>
      </c>
      <c r="J17" s="50">
        <v>0</v>
      </c>
      <c r="K17" s="51"/>
      <c r="L17" s="51"/>
      <c r="M17" s="50"/>
      <c r="N17" s="51"/>
      <c r="O17" s="6"/>
    </row>
    <row r="18" spans="1:15" ht="24.95" customHeight="1">
      <c r="A18" s="51"/>
      <c r="B18" s="50">
        <v>0</v>
      </c>
      <c r="C18" s="51"/>
      <c r="D18" s="51"/>
      <c r="E18" s="51"/>
      <c r="F18" s="51"/>
      <c r="G18" s="51"/>
      <c r="H18" s="51"/>
      <c r="I18" s="50">
        <v>0</v>
      </c>
      <c r="J18" s="50">
        <v>0</v>
      </c>
      <c r="K18" s="51"/>
      <c r="L18" s="51"/>
      <c r="M18" s="50"/>
      <c r="N18" s="51"/>
    </row>
    <row r="19" spans="1:15" ht="24.95" customHeight="1">
      <c r="A19" s="51"/>
      <c r="B19" s="50">
        <v>0</v>
      </c>
      <c r="C19" s="51"/>
      <c r="D19" s="51"/>
      <c r="E19" s="51"/>
      <c r="F19" s="51"/>
      <c r="G19" s="51"/>
      <c r="H19" s="51"/>
      <c r="I19" s="50">
        <v>0</v>
      </c>
      <c r="J19" s="50">
        <v>0</v>
      </c>
      <c r="K19" s="51"/>
      <c r="L19" s="51"/>
      <c r="M19" s="51"/>
      <c r="N19" s="51"/>
    </row>
    <row r="20" spans="1:15" ht="24.95" customHeight="1"/>
    <row r="21" spans="1:15" ht="24.95" customHeight="1"/>
    <row r="22" spans="1:15" ht="24.95" customHeight="1"/>
    <row r="23" spans="1:15" ht="24.95" customHeight="1"/>
    <row r="24" spans="1:15" ht="24.95" customHeight="1"/>
    <row r="25" spans="1:15" ht="24.95" customHeight="1"/>
    <row r="26" spans="1:15" ht="24.95" customHeight="1"/>
    <row r="27" spans="1:15" ht="24.95" customHeight="1"/>
    <row r="28" spans="1:15" ht="24.95" customHeight="1"/>
    <row r="29" spans="1:15" ht="24.95" customHeight="1"/>
  </sheetData>
  <sheetProtection formatCells="0" formatColumns="0" formatRows="0"/>
  <mergeCells count="14">
    <mergeCell ref="G6:G7"/>
    <mergeCell ref="H6:H7"/>
    <mergeCell ref="I6:I7"/>
    <mergeCell ref="N6:N7"/>
    <mergeCell ref="A2:N2"/>
    <mergeCell ref="B5:H5"/>
    <mergeCell ref="I5:N5"/>
    <mergeCell ref="J6:M6"/>
    <mergeCell ref="A5:A7"/>
    <mergeCell ref="B6:B7"/>
    <mergeCell ref="C6:C7"/>
    <mergeCell ref="D6:D7"/>
    <mergeCell ref="E6:E7"/>
    <mergeCell ref="F6:F7"/>
  </mergeCells>
  <phoneticPr fontId="0" type="noConversion"/>
  <pageMargins left="0.95902777777777803" right="0.55000000000000004" top="0.78888888888888897" bottom="0.78888888888888897" header="0.5" footer="0.5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3"/>
  <sheetViews>
    <sheetView showGridLines="0" showZeros="0" topLeftCell="A7" workbookViewId="0">
      <selection activeCell="B16" sqref="B16"/>
    </sheetView>
  </sheetViews>
  <sheetFormatPr defaultColWidth="9.1640625" defaultRowHeight="12.75" customHeight="1"/>
  <cols>
    <col min="1" max="4" width="43.33203125" customWidth="1"/>
    <col min="5" max="12" width="9.1640625" customWidth="1"/>
    <col min="13" max="13" width="8.33203125" customWidth="1"/>
  </cols>
  <sheetData>
    <row r="1" spans="1:13" ht="12.75" customHeight="1">
      <c r="A1" s="43"/>
    </row>
    <row r="2" spans="1:13" ht="18.75" customHeight="1">
      <c r="A2" s="112" t="s">
        <v>54</v>
      </c>
      <c r="B2" s="112"/>
      <c r="C2" s="112"/>
      <c r="D2" s="112"/>
      <c r="E2" s="16"/>
      <c r="F2" s="16"/>
      <c r="G2" s="16"/>
      <c r="H2" s="16"/>
      <c r="I2" s="16"/>
      <c r="J2" s="16"/>
      <c r="K2" s="16"/>
      <c r="L2" s="16"/>
      <c r="M2" s="16"/>
    </row>
    <row r="3" spans="1:13" ht="12.75" customHeight="1">
      <c r="A3" s="8"/>
      <c r="B3" s="8"/>
      <c r="C3" s="8"/>
      <c r="D3" s="8"/>
    </row>
    <row r="4" spans="1:13" ht="20.25" customHeight="1">
      <c r="A4" s="17" t="s">
        <v>82</v>
      </c>
      <c r="B4" s="74"/>
      <c r="C4" s="15"/>
      <c r="D4" s="44" t="s">
        <v>0</v>
      </c>
    </row>
    <row r="5" spans="1:13" ht="23.25" customHeight="1">
      <c r="A5" s="114" t="s">
        <v>7</v>
      </c>
      <c r="B5" s="115"/>
      <c r="C5" s="114" t="s">
        <v>8</v>
      </c>
      <c r="D5" s="116"/>
    </row>
    <row r="6" spans="1:13" ht="23.25" customHeight="1">
      <c r="A6" s="106" t="s">
        <v>55</v>
      </c>
      <c r="B6" s="106" t="s">
        <v>56</v>
      </c>
      <c r="C6" s="106" t="s">
        <v>57</v>
      </c>
      <c r="D6" s="106" t="s">
        <v>58</v>
      </c>
      <c r="E6" s="6"/>
    </row>
    <row r="7" spans="1:13" ht="23.25" customHeight="1">
      <c r="A7" s="106"/>
      <c r="B7" s="106"/>
      <c r="C7" s="106"/>
      <c r="D7" s="106"/>
    </row>
    <row r="8" spans="1:13" ht="23.25" customHeight="1">
      <c r="A8" s="106"/>
      <c r="B8" s="106"/>
      <c r="C8" s="106"/>
      <c r="D8" s="106"/>
      <c r="G8" s="6"/>
    </row>
    <row r="9" spans="1:13" ht="23.25" customHeight="1">
      <c r="A9" s="19" t="s">
        <v>18</v>
      </c>
      <c r="B9" s="3">
        <f ca="1">'表—部门收支总表（公   开）'!B9</f>
        <v>53143115.280000001</v>
      </c>
      <c r="C9" s="45" t="s">
        <v>19</v>
      </c>
      <c r="D9" s="3">
        <f ca="1">'表—部门收支总表（公   开）'!F9</f>
        <v>3678191</v>
      </c>
      <c r="E9" s="6"/>
      <c r="G9" s="6"/>
    </row>
    <row r="10" spans="1:13" ht="23.25" customHeight="1">
      <c r="A10" s="21"/>
      <c r="B10" s="24"/>
      <c r="C10" s="32" t="s">
        <v>21</v>
      </c>
      <c r="D10" s="3">
        <f ca="1">'表—部门收支总表（公   开）'!F10</f>
        <v>2598072</v>
      </c>
      <c r="E10" s="6"/>
      <c r="F10" s="6"/>
      <c r="H10" s="6"/>
    </row>
    <row r="11" spans="1:13" ht="23.25" customHeight="1">
      <c r="A11" s="21"/>
      <c r="B11" s="24"/>
      <c r="C11" s="32" t="s">
        <v>23</v>
      </c>
      <c r="D11" s="3">
        <f ca="1">'表—部门收支总表（公   开）'!F11</f>
        <v>50600</v>
      </c>
      <c r="E11" s="26"/>
      <c r="F11" s="6"/>
      <c r="G11" s="6"/>
      <c r="H11" s="6"/>
    </row>
    <row r="12" spans="1:13" ht="23.25" customHeight="1">
      <c r="A12" s="21"/>
      <c r="B12" s="24"/>
      <c r="C12" s="32" t="s">
        <v>25</v>
      </c>
      <c r="D12" s="3">
        <f ca="1">'表—部门收支总表（公   开）'!F12</f>
        <v>1029519</v>
      </c>
      <c r="E12" s="6"/>
      <c r="F12" s="6"/>
      <c r="G12" s="6"/>
    </row>
    <row r="13" spans="1:13" ht="23.25" customHeight="1">
      <c r="A13" s="21"/>
      <c r="B13" s="24"/>
      <c r="C13" s="45" t="s">
        <v>27</v>
      </c>
      <c r="D13" s="3">
        <f ca="1">'表—部门收支总表（公   开）'!F13</f>
        <v>49464924.280000001</v>
      </c>
      <c r="E13" s="6"/>
      <c r="F13" s="6"/>
      <c r="G13" s="6"/>
      <c r="H13" s="6"/>
    </row>
    <row r="14" spans="1:13" ht="23.25" customHeight="1">
      <c r="A14" s="21"/>
      <c r="B14" s="24"/>
      <c r="C14" s="32" t="s">
        <v>29</v>
      </c>
      <c r="D14" s="3">
        <f ca="1">'表—部门收支总表（公   开）'!F14</f>
        <v>0</v>
      </c>
      <c r="E14" s="26"/>
      <c r="F14" s="6"/>
      <c r="G14" s="6"/>
      <c r="H14" s="6"/>
    </row>
    <row r="15" spans="1:13" ht="23.25" customHeight="1">
      <c r="A15" s="21"/>
      <c r="B15" s="24"/>
      <c r="C15" s="32" t="s">
        <v>31</v>
      </c>
      <c r="D15" s="3">
        <f ca="1">'表—部门收支总表（公   开）'!F15</f>
        <v>49464924.280000001</v>
      </c>
      <c r="E15" s="6"/>
      <c r="F15" s="6"/>
      <c r="G15" s="6"/>
      <c r="H15" s="6"/>
      <c r="I15" s="6"/>
      <c r="J15" s="6"/>
      <c r="K15" s="6"/>
    </row>
    <row r="16" spans="1:13" ht="23.25" customHeight="1">
      <c r="A16" s="30"/>
      <c r="B16" s="24"/>
      <c r="C16" s="32" t="s">
        <v>33</v>
      </c>
      <c r="D16" s="3">
        <f ca="1">'表—部门收支总表（公   开）'!F16</f>
        <v>49464924.280000001</v>
      </c>
      <c r="E16" s="6"/>
      <c r="F16" s="6"/>
      <c r="G16" s="6"/>
      <c r="H16" s="6"/>
      <c r="I16" s="6"/>
      <c r="J16" s="6"/>
      <c r="K16" s="6"/>
    </row>
    <row r="17" spans="1:12" ht="23.25" customHeight="1">
      <c r="A17" s="30"/>
      <c r="B17" s="24"/>
      <c r="C17" s="32" t="s">
        <v>34</v>
      </c>
      <c r="D17" s="3">
        <f ca="1">'表—部门收支总表（公   开）'!F17</f>
        <v>0</v>
      </c>
      <c r="E17" s="6"/>
      <c r="F17" s="6"/>
      <c r="G17" s="6"/>
      <c r="H17" s="6"/>
      <c r="I17" s="6"/>
      <c r="J17" s="6"/>
      <c r="K17" s="6"/>
      <c r="L17" s="6"/>
    </row>
    <row r="18" spans="1:12" ht="23.25" customHeight="1">
      <c r="A18" s="21"/>
      <c r="B18" s="24"/>
      <c r="C18" s="32" t="s">
        <v>35</v>
      </c>
      <c r="D18" s="3">
        <f ca="1">'表—部门收支总表（公   开）'!F18</f>
        <v>0</v>
      </c>
      <c r="E18" s="6"/>
      <c r="F18" s="6"/>
      <c r="G18" s="6"/>
      <c r="H18" s="6"/>
      <c r="I18" s="6"/>
      <c r="J18" s="6"/>
      <c r="K18" s="6"/>
      <c r="L18" s="6"/>
    </row>
    <row r="19" spans="1:12" ht="23.25" customHeight="1">
      <c r="A19" s="21"/>
      <c r="B19" s="24"/>
      <c r="C19" s="32" t="s">
        <v>36</v>
      </c>
      <c r="D19" s="3">
        <f ca="1">'表—部门收支总表（公   开）'!F19</f>
        <v>0</v>
      </c>
      <c r="E19" s="6"/>
      <c r="F19" s="6"/>
      <c r="G19" s="6"/>
      <c r="H19" s="6"/>
      <c r="I19" s="6"/>
      <c r="J19" s="6"/>
      <c r="K19" s="6"/>
    </row>
    <row r="20" spans="1:12" ht="23.25" customHeight="1">
      <c r="A20" s="21"/>
      <c r="B20" s="46"/>
      <c r="C20" s="32" t="s">
        <v>37</v>
      </c>
      <c r="D20" s="3">
        <f ca="1">'表—部门收支总表（公   开）'!F20</f>
        <v>0</v>
      </c>
      <c r="E20" s="6"/>
      <c r="F20" s="6"/>
      <c r="G20" s="6"/>
      <c r="H20" s="6"/>
      <c r="I20" s="6"/>
      <c r="J20" s="6"/>
      <c r="K20" s="6"/>
    </row>
    <row r="21" spans="1:12" s="6" customFormat="1" ht="23.25" customHeight="1">
      <c r="A21" s="21"/>
      <c r="B21" s="47"/>
      <c r="C21" s="32"/>
      <c r="D21" s="47"/>
    </row>
    <row r="22" spans="1:12" ht="23.25" customHeight="1">
      <c r="A22" s="19" t="s">
        <v>38</v>
      </c>
      <c r="B22" s="3">
        <f>SUM(B9:B21)</f>
        <v>53143115.280000001</v>
      </c>
      <c r="C22" s="45" t="s">
        <v>39</v>
      </c>
      <c r="D22" s="48">
        <f>D9+D13</f>
        <v>53143115.280000001</v>
      </c>
      <c r="E22" s="6"/>
      <c r="F22" s="6"/>
      <c r="G22" s="6"/>
      <c r="H22" s="6"/>
      <c r="I22" s="6"/>
      <c r="J22" s="6"/>
    </row>
    <row r="23" spans="1:12" ht="9.75" customHeight="1">
      <c r="B23" s="6"/>
      <c r="D23" s="6"/>
      <c r="E23" s="6"/>
      <c r="F23" s="6"/>
      <c r="G23" s="6"/>
      <c r="H23" s="6"/>
      <c r="I23" s="6"/>
    </row>
    <row r="24" spans="1:12" ht="9.75" customHeight="1">
      <c r="B24" s="6"/>
      <c r="C24" s="6"/>
      <c r="D24" s="6"/>
      <c r="E24" s="6"/>
      <c r="F24" s="6"/>
      <c r="G24" s="6"/>
      <c r="H24" s="6"/>
      <c r="I24" s="6"/>
    </row>
    <row r="25" spans="1:12" ht="9.75" customHeight="1">
      <c r="B25" s="6"/>
      <c r="D25" s="6"/>
      <c r="E25" s="6"/>
      <c r="F25" s="6"/>
      <c r="H25" s="6"/>
    </row>
    <row r="26" spans="1:12" ht="12.75" customHeight="1">
      <c r="B26" s="6"/>
      <c r="E26" s="6"/>
      <c r="F26" s="6"/>
      <c r="H26" s="6"/>
    </row>
    <row r="27" spans="1:12" ht="12.75" customHeight="1">
      <c r="B27" s="6"/>
      <c r="E27" s="6"/>
      <c r="H27" s="6"/>
    </row>
    <row r="28" spans="1:12" ht="12.75" customHeight="1">
      <c r="B28" s="6"/>
      <c r="C28" s="6"/>
      <c r="E28" s="6"/>
      <c r="G28" s="6"/>
    </row>
    <row r="29" spans="1:12" ht="12.75" customHeight="1">
      <c r="C29" s="6"/>
      <c r="F29" s="6"/>
      <c r="G29" s="6"/>
    </row>
    <row r="30" spans="1:12" ht="12.75" customHeight="1">
      <c r="E30" s="6"/>
      <c r="F30" s="6"/>
    </row>
    <row r="31" spans="1:12" ht="12.75" customHeight="1">
      <c r="C31" s="6"/>
    </row>
    <row r="32" spans="1:12" ht="12.75" customHeight="1">
      <c r="C32" s="6"/>
    </row>
    <row r="33" spans="4:4" ht="12.75" customHeight="1">
      <c r="D33" s="6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honeticPr fontId="0" type="noConversion"/>
  <pageMargins left="0.76875000000000004" right="0.38888888888888901" top="0.60902777777777795" bottom="0.60902777777777795" header="0.5" footer="0.5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8"/>
  <sheetViews>
    <sheetView showGridLines="0" showZeros="0" topLeftCell="A4" workbookViewId="0">
      <selection activeCell="M14" sqref="M14"/>
    </sheetView>
  </sheetViews>
  <sheetFormatPr defaultColWidth="9.1640625" defaultRowHeight="12.75" customHeight="1"/>
  <cols>
    <col min="1" max="1" width="6.5" style="72" customWidth="1"/>
    <col min="2" max="2" width="5.1640625" style="72" customWidth="1"/>
    <col min="3" max="3" width="5.5" style="72" customWidth="1"/>
    <col min="4" max="4" width="21.83203125" customWidth="1"/>
    <col min="5" max="5" width="31" customWidth="1"/>
    <col min="6" max="6" width="20.5" customWidth="1"/>
    <col min="7" max="7" width="15.83203125" customWidth="1"/>
    <col min="8" max="8" width="15.1640625" customWidth="1"/>
    <col min="9" max="9" width="14.1640625" customWidth="1"/>
    <col min="10" max="10" width="15.1640625" customWidth="1"/>
    <col min="11" max="11" width="16.33203125" customWidth="1"/>
  </cols>
  <sheetData>
    <row r="1" spans="1:12" ht="12.75" customHeight="1">
      <c r="A1" s="67"/>
      <c r="B1" s="68"/>
      <c r="C1" s="68"/>
      <c r="D1" s="8"/>
      <c r="E1" s="8"/>
      <c r="F1" s="8"/>
      <c r="G1" s="8"/>
      <c r="H1" s="8"/>
      <c r="I1" s="8"/>
      <c r="J1" s="8"/>
      <c r="K1" s="8"/>
    </row>
    <row r="2" spans="1:12" ht="29.25" customHeight="1">
      <c r="A2" s="120" t="s">
        <v>59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2" ht="15.75" customHeight="1">
      <c r="A3" s="69"/>
      <c r="B3" s="68"/>
      <c r="C3" s="68"/>
      <c r="D3" s="33"/>
      <c r="E3" s="34"/>
      <c r="F3" s="35"/>
      <c r="G3" s="36"/>
      <c r="H3" s="37"/>
      <c r="I3" s="37"/>
      <c r="J3" s="37"/>
      <c r="K3" s="42" t="s">
        <v>0</v>
      </c>
    </row>
    <row r="4" spans="1:12" ht="15.75" customHeight="1">
      <c r="A4" s="127" t="s">
        <v>60</v>
      </c>
      <c r="B4" s="127"/>
      <c r="C4" s="127"/>
      <c r="D4" s="105" t="s">
        <v>44</v>
      </c>
      <c r="E4" s="106" t="s">
        <v>61</v>
      </c>
      <c r="F4" s="106" t="s">
        <v>62</v>
      </c>
      <c r="G4" s="106"/>
      <c r="H4" s="106"/>
      <c r="I4" s="106"/>
      <c r="J4" s="106"/>
      <c r="K4" s="106"/>
    </row>
    <row r="5" spans="1:12" ht="15.75" customHeight="1">
      <c r="A5" s="126" t="s">
        <v>63</v>
      </c>
      <c r="B5" s="126" t="s">
        <v>64</v>
      </c>
      <c r="C5" s="126" t="s">
        <v>65</v>
      </c>
      <c r="D5" s="106"/>
      <c r="E5" s="106"/>
      <c r="F5" s="124" t="s">
        <v>11</v>
      </c>
      <c r="G5" s="118" t="s">
        <v>49</v>
      </c>
      <c r="H5" s="118"/>
      <c r="I5" s="118"/>
      <c r="J5" s="118"/>
      <c r="K5" s="118" t="s">
        <v>66</v>
      </c>
    </row>
    <row r="6" spans="1:12" ht="15.75" customHeight="1">
      <c r="A6" s="126"/>
      <c r="B6" s="126"/>
      <c r="C6" s="126"/>
      <c r="D6" s="106"/>
      <c r="E6" s="106"/>
      <c r="F6" s="124"/>
      <c r="G6" s="118" t="s">
        <v>67</v>
      </c>
      <c r="H6" s="128" t="s">
        <v>68</v>
      </c>
      <c r="I6" s="128" t="s">
        <v>69</v>
      </c>
      <c r="J6" s="128" t="s">
        <v>53</v>
      </c>
      <c r="K6" s="118"/>
    </row>
    <row r="7" spans="1:12" ht="15.75" customHeight="1">
      <c r="A7" s="70" t="s">
        <v>70</v>
      </c>
      <c r="B7" s="70" t="s">
        <v>70</v>
      </c>
      <c r="C7" s="70" t="s">
        <v>70</v>
      </c>
      <c r="D7" s="107"/>
      <c r="E7" s="107"/>
      <c r="F7" s="125"/>
      <c r="G7" s="111"/>
      <c r="H7" s="129"/>
      <c r="I7" s="129"/>
      <c r="J7" s="129"/>
      <c r="K7" s="111"/>
    </row>
    <row r="8" spans="1:12" ht="29.25" customHeight="1">
      <c r="A8" s="2"/>
      <c r="B8" s="2"/>
      <c r="C8" s="38"/>
      <c r="D8" s="64" t="s">
        <v>84</v>
      </c>
      <c r="E8" s="39"/>
      <c r="F8" s="3">
        <f t="shared" ref="F8:K8" si="0">SUM(F9:F20)</f>
        <v>53143115.280000001</v>
      </c>
      <c r="G8" s="3">
        <f t="shared" si="0"/>
        <v>3678191</v>
      </c>
      <c r="H8" s="3">
        <f t="shared" si="0"/>
        <v>2598072</v>
      </c>
      <c r="I8" s="3">
        <f t="shared" si="0"/>
        <v>50600</v>
      </c>
      <c r="J8" s="3">
        <f t="shared" si="0"/>
        <v>1029519</v>
      </c>
      <c r="K8" s="3">
        <f t="shared" si="0"/>
        <v>49464924.280000001</v>
      </c>
      <c r="L8" s="6"/>
    </row>
    <row r="9" spans="1:12" ht="29.25" customHeight="1">
      <c r="A9" s="66" t="s">
        <v>86</v>
      </c>
      <c r="B9" s="4" t="s">
        <v>85</v>
      </c>
      <c r="C9" s="4" t="s">
        <v>85</v>
      </c>
      <c r="D9" s="5" t="s">
        <v>87</v>
      </c>
      <c r="E9" s="5" t="s">
        <v>88</v>
      </c>
      <c r="F9" s="94">
        <f>G9+K9</f>
        <v>10685323.280000001</v>
      </c>
      <c r="G9" s="95">
        <f>SUM(H9:J9)</f>
        <v>3678191</v>
      </c>
      <c r="H9" s="94">
        <f ca="1">'表—部门收支总表（公   开）'!F10</f>
        <v>2598072</v>
      </c>
      <c r="I9" s="94">
        <f ca="1">'表—部门收支总表（公   开）'!F11</f>
        <v>50600</v>
      </c>
      <c r="J9" s="94">
        <f ca="1">'表—部门收支总表（公   开）'!F12</f>
        <v>1029519</v>
      </c>
      <c r="K9" s="94">
        <v>7007132.2800000003</v>
      </c>
      <c r="L9" s="6"/>
    </row>
    <row r="10" spans="1:12" ht="29.25" customHeight="1">
      <c r="A10" s="4" t="s">
        <v>86</v>
      </c>
      <c r="B10" s="4" t="s">
        <v>91</v>
      </c>
      <c r="C10" s="4" t="s">
        <v>89</v>
      </c>
      <c r="D10" s="5" t="s">
        <v>87</v>
      </c>
      <c r="E10" s="5" t="s">
        <v>90</v>
      </c>
      <c r="F10" s="94">
        <f t="shared" ref="F10:F20" si="1">G10+K10</f>
        <v>7747632</v>
      </c>
      <c r="G10" s="95">
        <f t="shared" ref="G10:G20" si="2">SUM(H10:J10)</f>
        <v>0</v>
      </c>
      <c r="H10" s="94"/>
      <c r="I10" s="94"/>
      <c r="J10" s="94"/>
      <c r="K10" s="94">
        <v>7747632</v>
      </c>
      <c r="L10" s="6"/>
    </row>
    <row r="11" spans="1:12" ht="29.25" customHeight="1">
      <c r="A11" s="4" t="s">
        <v>86</v>
      </c>
      <c r="B11" s="4" t="s">
        <v>92</v>
      </c>
      <c r="C11" s="4" t="s">
        <v>89</v>
      </c>
      <c r="D11" s="5" t="s">
        <v>87</v>
      </c>
      <c r="E11" s="5" t="s">
        <v>93</v>
      </c>
      <c r="F11" s="94">
        <f t="shared" si="1"/>
        <v>2600000</v>
      </c>
      <c r="G11" s="95">
        <f t="shared" si="2"/>
        <v>0</v>
      </c>
      <c r="H11" s="94"/>
      <c r="I11" s="94"/>
      <c r="J11" s="94"/>
      <c r="K11" s="94">
        <v>2600000</v>
      </c>
      <c r="L11" s="6"/>
    </row>
    <row r="12" spans="1:12" ht="29.25" customHeight="1">
      <c r="A12" s="4" t="s">
        <v>86</v>
      </c>
      <c r="B12" s="4" t="s">
        <v>94</v>
      </c>
      <c r="C12" s="4" t="s">
        <v>95</v>
      </c>
      <c r="D12" s="5" t="s">
        <v>87</v>
      </c>
      <c r="E12" s="5" t="s">
        <v>96</v>
      </c>
      <c r="F12" s="94">
        <f t="shared" si="1"/>
        <v>795000</v>
      </c>
      <c r="G12" s="95">
        <f t="shared" si="2"/>
        <v>0</v>
      </c>
      <c r="H12" s="94"/>
      <c r="I12" s="94"/>
      <c r="J12" s="94"/>
      <c r="K12" s="94">
        <v>795000</v>
      </c>
      <c r="L12" s="6"/>
    </row>
    <row r="13" spans="1:12" ht="29.25" customHeight="1">
      <c r="A13" s="4" t="s">
        <v>86</v>
      </c>
      <c r="B13" s="4" t="s">
        <v>97</v>
      </c>
      <c r="C13" s="4" t="s">
        <v>98</v>
      </c>
      <c r="D13" s="5" t="s">
        <v>87</v>
      </c>
      <c r="E13" s="5" t="s">
        <v>99</v>
      </c>
      <c r="F13" s="94">
        <f t="shared" si="1"/>
        <v>9877160</v>
      </c>
      <c r="G13" s="95">
        <f t="shared" si="2"/>
        <v>0</v>
      </c>
      <c r="H13" s="94"/>
      <c r="I13" s="94"/>
      <c r="J13" s="94"/>
      <c r="K13" s="94">
        <v>9877160</v>
      </c>
      <c r="L13" s="6"/>
    </row>
    <row r="14" spans="1:12" ht="29.25" customHeight="1">
      <c r="A14" s="4" t="s">
        <v>86</v>
      </c>
      <c r="B14" s="4" t="s">
        <v>100</v>
      </c>
      <c r="C14" s="4" t="s">
        <v>89</v>
      </c>
      <c r="D14" s="5" t="s">
        <v>87</v>
      </c>
      <c r="E14" s="5" t="s">
        <v>101</v>
      </c>
      <c r="F14" s="94">
        <f t="shared" si="1"/>
        <v>100000</v>
      </c>
      <c r="G14" s="95">
        <f t="shared" si="2"/>
        <v>0</v>
      </c>
      <c r="H14" s="94"/>
      <c r="I14" s="94"/>
      <c r="J14" s="94"/>
      <c r="K14" s="94">
        <v>100000</v>
      </c>
      <c r="L14" s="6"/>
    </row>
    <row r="15" spans="1:12" ht="29.25" customHeight="1">
      <c r="A15" s="4">
        <v>208</v>
      </c>
      <c r="B15" s="4">
        <v>19</v>
      </c>
      <c r="C15" s="4" t="s">
        <v>95</v>
      </c>
      <c r="D15" s="5" t="s">
        <v>87</v>
      </c>
      <c r="E15" s="5" t="s">
        <v>102</v>
      </c>
      <c r="F15" s="94">
        <f t="shared" si="1"/>
        <v>500000</v>
      </c>
      <c r="G15" s="95">
        <f t="shared" si="2"/>
        <v>0</v>
      </c>
      <c r="H15" s="94"/>
      <c r="I15" s="94"/>
      <c r="J15" s="94"/>
      <c r="K15" s="94">
        <v>500000</v>
      </c>
      <c r="L15" s="6"/>
    </row>
    <row r="16" spans="1:12" ht="29.25" customHeight="1">
      <c r="A16" s="4" t="s">
        <v>86</v>
      </c>
      <c r="B16" s="4" t="s">
        <v>103</v>
      </c>
      <c r="C16" s="4" t="s">
        <v>85</v>
      </c>
      <c r="D16" s="5" t="s">
        <v>87</v>
      </c>
      <c r="E16" s="5" t="s">
        <v>104</v>
      </c>
      <c r="F16" s="94">
        <f t="shared" si="1"/>
        <v>3138000</v>
      </c>
      <c r="G16" s="95">
        <f t="shared" si="2"/>
        <v>0</v>
      </c>
      <c r="H16" s="94"/>
      <c r="I16" s="94"/>
      <c r="J16" s="94"/>
      <c r="K16" s="94">
        <v>3138000</v>
      </c>
      <c r="L16" s="6"/>
    </row>
    <row r="17" spans="1:12" ht="29.25" customHeight="1">
      <c r="A17" s="4" t="s">
        <v>86</v>
      </c>
      <c r="B17" s="4" t="s">
        <v>105</v>
      </c>
      <c r="C17" s="4" t="s">
        <v>95</v>
      </c>
      <c r="D17" s="5" t="s">
        <v>87</v>
      </c>
      <c r="E17" s="5" t="s">
        <v>106</v>
      </c>
      <c r="F17" s="94">
        <f t="shared" si="1"/>
        <v>100000</v>
      </c>
      <c r="G17" s="95">
        <f t="shared" si="2"/>
        <v>0</v>
      </c>
      <c r="H17" s="94"/>
      <c r="I17" s="94"/>
      <c r="J17" s="94"/>
      <c r="K17" s="94">
        <v>100000</v>
      </c>
      <c r="L17" s="6"/>
    </row>
    <row r="18" spans="1:12" ht="29.25" customHeight="1">
      <c r="A18" s="4" t="s">
        <v>86</v>
      </c>
      <c r="B18" s="4" t="s">
        <v>107</v>
      </c>
      <c r="C18" s="4" t="s">
        <v>85</v>
      </c>
      <c r="D18" s="5" t="s">
        <v>87</v>
      </c>
      <c r="E18" s="5" t="s">
        <v>108</v>
      </c>
      <c r="F18" s="94">
        <f t="shared" si="1"/>
        <v>12000000</v>
      </c>
      <c r="G18" s="95">
        <f t="shared" si="2"/>
        <v>0</v>
      </c>
      <c r="H18" s="94"/>
      <c r="I18" s="94"/>
      <c r="J18" s="94"/>
      <c r="K18" s="94">
        <v>12000000</v>
      </c>
      <c r="L18" s="6"/>
    </row>
    <row r="19" spans="1:12" ht="29.25" customHeight="1">
      <c r="A19" s="71" t="s">
        <v>109</v>
      </c>
      <c r="B19" s="71" t="s">
        <v>110</v>
      </c>
      <c r="C19" s="71" t="s">
        <v>95</v>
      </c>
      <c r="D19" s="5" t="s">
        <v>87</v>
      </c>
      <c r="E19" s="73" t="s">
        <v>111</v>
      </c>
      <c r="F19" s="96">
        <f t="shared" si="1"/>
        <v>5600000</v>
      </c>
      <c r="G19" s="97">
        <f t="shared" si="2"/>
        <v>0</v>
      </c>
      <c r="H19" s="96"/>
      <c r="I19" s="96"/>
      <c r="J19" s="96"/>
      <c r="K19" s="96">
        <v>5600000</v>
      </c>
      <c r="L19" s="6"/>
    </row>
    <row r="20" spans="1:12" ht="29.25" customHeight="1">
      <c r="A20" s="71"/>
      <c r="B20" s="71"/>
      <c r="C20" s="71"/>
      <c r="D20" s="13"/>
      <c r="E20" s="13"/>
      <c r="F20" s="40">
        <f t="shared" si="1"/>
        <v>0</v>
      </c>
      <c r="G20" s="41">
        <f t="shared" si="2"/>
        <v>0</v>
      </c>
      <c r="H20" s="13"/>
      <c r="I20" s="13"/>
      <c r="J20" s="13"/>
      <c r="K20" s="13"/>
      <c r="L20" s="6"/>
    </row>
    <row r="21" spans="1:12" ht="39.950000000000003" customHeight="1">
      <c r="F21" s="6"/>
      <c r="G21" s="6"/>
      <c r="J21" s="6"/>
      <c r="K21" s="6"/>
    </row>
    <row r="22" spans="1:12" ht="39.950000000000003" customHeight="1">
      <c r="G22" s="6"/>
      <c r="K22" s="6"/>
    </row>
    <row r="23" spans="1:12" ht="39.950000000000003" customHeight="1">
      <c r="J23" s="6"/>
      <c r="K23" s="6"/>
    </row>
    <row r="24" spans="1:12" ht="39.950000000000003" customHeight="1">
      <c r="F24" s="6"/>
      <c r="J24" s="6"/>
      <c r="K24" s="6"/>
    </row>
    <row r="25" spans="1:12" ht="39.950000000000003" customHeight="1">
      <c r="F25" s="6"/>
    </row>
    <row r="26" spans="1:12" ht="39.950000000000003" customHeight="1">
      <c r="F26" s="6"/>
    </row>
    <row r="27" spans="1:12" ht="9.75" customHeight="1">
      <c r="F27" s="6"/>
    </row>
    <row r="28" spans="1:12" ht="9.75" customHeight="1">
      <c r="F28" s="6"/>
    </row>
  </sheetData>
  <sheetProtection formatCells="0" formatColumns="0" formatRows="0"/>
  <mergeCells count="15">
    <mergeCell ref="K5:K7"/>
    <mergeCell ref="G6:G7"/>
    <mergeCell ref="H6:H7"/>
    <mergeCell ref="I6:I7"/>
    <mergeCell ref="J6:J7"/>
    <mergeCell ref="F5:F7"/>
    <mergeCell ref="B5:B6"/>
    <mergeCell ref="C5:C6"/>
    <mergeCell ref="D4:D7"/>
    <mergeCell ref="E4:E7"/>
    <mergeCell ref="A2:K2"/>
    <mergeCell ref="A4:C4"/>
    <mergeCell ref="F4:K4"/>
    <mergeCell ref="G5:J5"/>
    <mergeCell ref="A5:A6"/>
  </mergeCells>
  <phoneticPr fontId="0" type="noConversion"/>
  <pageMargins left="0.93888888888888899" right="0.75" top="0.78888888888888897" bottom="0.78888888888888897" header="0.5" footer="0.5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3"/>
  <sheetViews>
    <sheetView showGridLines="0" showZeros="0" workbookViewId="0">
      <selection activeCell="B15" sqref="B15"/>
    </sheetView>
  </sheetViews>
  <sheetFormatPr defaultColWidth="9.1640625" defaultRowHeight="12.75" customHeight="1"/>
  <cols>
    <col min="1" max="4" width="43.83203125" customWidth="1"/>
    <col min="5" max="12" width="9.1640625" customWidth="1"/>
    <col min="13" max="13" width="8.33203125" customWidth="1"/>
  </cols>
  <sheetData>
    <row r="1" spans="1:13" ht="12.75" customHeight="1">
      <c r="A1" s="15"/>
      <c r="B1" s="8"/>
      <c r="C1" s="8"/>
      <c r="D1" s="8"/>
    </row>
    <row r="2" spans="1:13" ht="18.75" customHeight="1">
      <c r="A2" s="112" t="s">
        <v>71</v>
      </c>
      <c r="B2" s="112"/>
      <c r="C2" s="112"/>
      <c r="D2" s="112"/>
      <c r="E2" s="16"/>
      <c r="F2" s="16"/>
      <c r="G2" s="16"/>
      <c r="H2" s="16"/>
      <c r="I2" s="16"/>
      <c r="J2" s="16"/>
      <c r="K2" s="16"/>
      <c r="L2" s="16"/>
      <c r="M2" s="16"/>
    </row>
    <row r="3" spans="1:13" ht="12.75" customHeight="1">
      <c r="A3" s="8"/>
      <c r="B3" s="8"/>
      <c r="C3" s="8"/>
      <c r="D3" s="8"/>
    </row>
    <row r="4" spans="1:13" ht="20.25" customHeight="1">
      <c r="A4" s="17" t="s">
        <v>82</v>
      </c>
      <c r="B4" s="74"/>
      <c r="C4" s="15"/>
      <c r="D4" s="18" t="s">
        <v>0</v>
      </c>
    </row>
    <row r="5" spans="1:13" ht="20.25" customHeight="1">
      <c r="A5" s="114" t="s">
        <v>7</v>
      </c>
      <c r="B5" s="115"/>
      <c r="C5" s="114" t="s">
        <v>8</v>
      </c>
      <c r="D5" s="116"/>
    </row>
    <row r="6" spans="1:13" ht="20.25" customHeight="1">
      <c r="A6" s="106" t="s">
        <v>55</v>
      </c>
      <c r="B6" s="106" t="s">
        <v>56</v>
      </c>
      <c r="C6" s="106" t="s">
        <v>57</v>
      </c>
      <c r="D6" s="106" t="s">
        <v>72</v>
      </c>
      <c r="E6" s="6"/>
    </row>
    <row r="7" spans="1:13" ht="20.25" customHeight="1">
      <c r="A7" s="106"/>
      <c r="B7" s="106"/>
      <c r="C7" s="106"/>
      <c r="D7" s="106"/>
    </row>
    <row r="8" spans="1:13" ht="5.25" customHeight="1">
      <c r="A8" s="106"/>
      <c r="B8" s="106"/>
      <c r="C8" s="106"/>
      <c r="D8" s="106"/>
      <c r="G8" s="6"/>
    </row>
    <row r="9" spans="1:13" ht="22.5" customHeight="1">
      <c r="A9" s="19" t="s">
        <v>73</v>
      </c>
      <c r="B9" s="3">
        <f ca="1">'表—部门收支总表（公   开）'!B12</f>
        <v>1500000</v>
      </c>
      <c r="C9" s="20" t="s">
        <v>19</v>
      </c>
      <c r="D9" s="3">
        <f ca="1">SUM(D10:D12)</f>
        <v>0</v>
      </c>
      <c r="E9" s="6"/>
      <c r="G9" s="6"/>
    </row>
    <row r="10" spans="1:13" ht="21.75" customHeight="1">
      <c r="A10" s="21"/>
      <c r="B10" s="22"/>
      <c r="C10" s="23" t="s">
        <v>21</v>
      </c>
      <c r="D10" s="3">
        <f ca="1">'表—部门收支总表（公   开）'!G10</f>
        <v>0</v>
      </c>
      <c r="E10" s="6"/>
      <c r="F10" s="6"/>
      <c r="H10" s="6"/>
    </row>
    <row r="11" spans="1:13" ht="21.75" customHeight="1">
      <c r="A11" s="21"/>
      <c r="B11" s="24"/>
      <c r="C11" s="25" t="s">
        <v>23</v>
      </c>
      <c r="D11" s="3">
        <f ca="1">'表—部门收支总表（公   开）'!G11</f>
        <v>0</v>
      </c>
      <c r="E11" s="26"/>
      <c r="F11" s="6"/>
      <c r="G11" s="6"/>
      <c r="H11" s="6"/>
    </row>
    <row r="12" spans="1:13" ht="21.75" customHeight="1">
      <c r="A12" s="21"/>
      <c r="B12" s="27"/>
      <c r="C12" s="23" t="s">
        <v>25</v>
      </c>
      <c r="D12" s="3">
        <f ca="1">'表—部门收支总表（公   开）'!G12</f>
        <v>0</v>
      </c>
      <c r="E12" s="6"/>
      <c r="F12" s="6"/>
      <c r="G12" s="6"/>
    </row>
    <row r="13" spans="1:13" ht="21.75" customHeight="1">
      <c r="A13" s="21"/>
      <c r="B13" s="24"/>
      <c r="C13" s="28" t="s">
        <v>27</v>
      </c>
      <c r="D13" s="3">
        <f ca="1">SUM(D14:D15)</f>
        <v>1500000</v>
      </c>
      <c r="E13" s="6"/>
      <c r="F13" s="6"/>
      <c r="G13" s="6"/>
      <c r="H13" s="6"/>
    </row>
    <row r="14" spans="1:13" ht="21.75" customHeight="1">
      <c r="A14" s="21"/>
      <c r="B14" s="29"/>
      <c r="C14" s="23" t="s">
        <v>29</v>
      </c>
      <c r="D14" s="3">
        <f ca="1">'表—部门收支总表（公   开）'!G14</f>
        <v>0</v>
      </c>
      <c r="E14" s="26"/>
      <c r="F14" s="6"/>
      <c r="G14" s="6"/>
      <c r="H14" s="6"/>
    </row>
    <row r="15" spans="1:13" ht="21.75" customHeight="1">
      <c r="A15" s="21"/>
      <c r="B15" s="29"/>
      <c r="C15" s="25" t="s">
        <v>31</v>
      </c>
      <c r="D15" s="3">
        <f ca="1">'表—部门收支总表（公   开）'!G15</f>
        <v>1500000</v>
      </c>
      <c r="E15" s="6"/>
      <c r="F15" s="6"/>
      <c r="G15" s="6"/>
      <c r="H15" s="6"/>
      <c r="I15" s="6"/>
      <c r="J15" s="6"/>
      <c r="K15" s="6"/>
    </row>
    <row r="16" spans="1:13" ht="21.75" customHeight="1">
      <c r="A16" s="30"/>
      <c r="B16" s="24"/>
      <c r="C16" s="25" t="s">
        <v>33</v>
      </c>
      <c r="D16" s="3">
        <f ca="1">'表—部门收支总表（公   开）'!G16</f>
        <v>1500000</v>
      </c>
      <c r="E16" s="6"/>
      <c r="F16" s="6"/>
      <c r="G16" s="6"/>
      <c r="H16" s="6"/>
      <c r="I16" s="6"/>
      <c r="J16" s="6"/>
      <c r="K16" s="6"/>
    </row>
    <row r="17" spans="1:12" ht="21.75" customHeight="1">
      <c r="A17" s="30"/>
      <c r="B17" s="27"/>
      <c r="C17" s="23" t="s">
        <v>34</v>
      </c>
      <c r="D17" s="3">
        <f ca="1">'表—部门收支总表（公   开）'!G17</f>
        <v>0</v>
      </c>
      <c r="E17" s="6"/>
      <c r="F17" s="6"/>
      <c r="G17" s="6"/>
      <c r="H17" s="6"/>
      <c r="I17" s="6"/>
      <c r="J17" s="6"/>
      <c r="K17" s="6"/>
      <c r="L17" s="6"/>
    </row>
    <row r="18" spans="1:12" ht="21.75" customHeight="1">
      <c r="A18" s="30"/>
      <c r="B18" s="24"/>
      <c r="C18" s="23" t="s">
        <v>35</v>
      </c>
      <c r="D18" s="3">
        <f ca="1">'表—部门收支总表（公   开）'!G18</f>
        <v>0</v>
      </c>
      <c r="E18" s="6"/>
      <c r="F18" s="6"/>
      <c r="G18" s="6"/>
      <c r="H18" s="6"/>
      <c r="I18" s="6"/>
      <c r="J18" s="6"/>
      <c r="K18" s="6"/>
      <c r="L18" s="6"/>
    </row>
    <row r="19" spans="1:12" ht="21.75" customHeight="1">
      <c r="A19" s="30"/>
      <c r="B19" s="24"/>
      <c r="C19" s="23" t="s">
        <v>36</v>
      </c>
      <c r="D19" s="3">
        <f ca="1">'表—部门收支总表（公   开）'!G19</f>
        <v>0</v>
      </c>
      <c r="E19" s="6"/>
      <c r="F19" s="6"/>
      <c r="G19" s="6"/>
      <c r="H19" s="6"/>
      <c r="I19" s="6"/>
      <c r="J19" s="6"/>
      <c r="K19" s="6"/>
    </row>
    <row r="20" spans="1:12" ht="21.75" customHeight="1">
      <c r="A20" s="21"/>
      <c r="B20" s="12"/>
      <c r="C20" s="23" t="s">
        <v>37</v>
      </c>
      <c r="D20" s="3">
        <f ca="1">'表—部门收支总表（公   开）'!G20</f>
        <v>0</v>
      </c>
      <c r="E20" s="6"/>
      <c r="F20" s="6"/>
      <c r="G20" s="6"/>
      <c r="H20" s="6"/>
      <c r="I20" s="6"/>
      <c r="J20" s="6"/>
      <c r="K20" s="6"/>
    </row>
    <row r="21" spans="1:12" s="6" customFormat="1" ht="21.75" customHeight="1">
      <c r="A21" s="21"/>
      <c r="B21" s="31"/>
      <c r="C21" s="32"/>
      <c r="D21" s="5"/>
    </row>
    <row r="22" spans="1:12" ht="21.75" customHeight="1">
      <c r="A22" s="19" t="s">
        <v>38</v>
      </c>
      <c r="B22" s="3">
        <f>SUM(B9:B21)</f>
        <v>1500000</v>
      </c>
      <c r="C22" s="20" t="s">
        <v>39</v>
      </c>
      <c r="D22" s="3">
        <f>D9+D13</f>
        <v>1500000</v>
      </c>
      <c r="E22" s="6"/>
      <c r="F22" s="6"/>
      <c r="G22" s="6"/>
      <c r="H22" s="6"/>
      <c r="I22" s="6"/>
      <c r="J22" s="6"/>
    </row>
    <row r="23" spans="1:12" ht="9.75" customHeight="1">
      <c r="B23" s="6"/>
      <c r="D23" s="6"/>
      <c r="E23" s="6"/>
      <c r="F23" s="6"/>
      <c r="G23" s="6"/>
      <c r="H23" s="6"/>
      <c r="I23" s="6"/>
    </row>
    <row r="24" spans="1:12" ht="9.75" customHeight="1">
      <c r="B24" s="6"/>
      <c r="C24" s="6"/>
      <c r="E24" s="6"/>
      <c r="F24" s="6"/>
      <c r="G24" s="6"/>
      <c r="H24" s="6"/>
      <c r="I24" s="6"/>
    </row>
    <row r="25" spans="1:12" ht="9.75" customHeight="1">
      <c r="B25" s="6"/>
      <c r="D25" s="6"/>
      <c r="E25" s="6"/>
      <c r="F25" s="6"/>
      <c r="H25" s="6"/>
    </row>
    <row r="26" spans="1:12" ht="12.75" customHeight="1">
      <c r="B26" s="6"/>
      <c r="D26" s="6"/>
      <c r="E26" s="6"/>
      <c r="F26" s="6"/>
      <c r="H26" s="6"/>
    </row>
    <row r="27" spans="1:12" ht="12.75" customHeight="1">
      <c r="B27" s="6"/>
      <c r="D27" s="6"/>
      <c r="E27" s="6"/>
      <c r="H27" s="6"/>
    </row>
    <row r="28" spans="1:12" ht="12.75" customHeight="1">
      <c r="B28" s="6"/>
      <c r="C28" s="6"/>
      <c r="D28" s="6"/>
      <c r="E28" s="6"/>
      <c r="G28" s="6"/>
    </row>
    <row r="29" spans="1:12" ht="12.75" customHeight="1">
      <c r="C29" s="6"/>
      <c r="F29" s="6"/>
      <c r="G29" s="6"/>
    </row>
    <row r="30" spans="1:12" ht="12.75" customHeight="1">
      <c r="E30" s="6"/>
      <c r="F30" s="6"/>
    </row>
    <row r="31" spans="1:12" ht="12.75" customHeight="1">
      <c r="C31" s="6"/>
    </row>
    <row r="32" spans="1:12" ht="12.75" customHeight="1">
      <c r="C32" s="6"/>
    </row>
    <row r="33" spans="4:4" ht="12.75" customHeight="1">
      <c r="D33" s="6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honeticPr fontId="0" type="noConversion"/>
  <pageMargins left="1.01875" right="0.38888888888888901" top="0.60902777777777795" bottom="0.60902777777777795" header="0.5" footer="0.5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8"/>
  <sheetViews>
    <sheetView showGridLines="0" showZeros="0" workbookViewId="0">
      <selection activeCell="E12" sqref="E12"/>
    </sheetView>
  </sheetViews>
  <sheetFormatPr defaultColWidth="9.1640625" defaultRowHeight="11.25"/>
  <cols>
    <col min="1" max="1" width="5.5" customWidth="1"/>
    <col min="2" max="2" width="5.33203125" customWidth="1"/>
    <col min="3" max="3" width="5.1640625" customWidth="1"/>
    <col min="4" max="4" width="30" customWidth="1"/>
    <col min="5" max="9" width="20.83203125" customWidth="1"/>
    <col min="10" max="10" width="15.1640625" customWidth="1"/>
  </cols>
  <sheetData>
    <row r="1" spans="1:10" ht="12.75" customHeight="1">
      <c r="A1" s="8"/>
      <c r="B1" s="8"/>
      <c r="C1" s="8"/>
      <c r="D1" s="8"/>
      <c r="E1" s="8"/>
      <c r="F1" s="8"/>
      <c r="G1" s="8"/>
      <c r="H1" s="8"/>
      <c r="I1" s="8"/>
    </row>
    <row r="2" spans="1:10" ht="16.5" customHeight="1">
      <c r="A2" s="130" t="s">
        <v>74</v>
      </c>
      <c r="B2" s="130"/>
      <c r="C2" s="130"/>
      <c r="D2" s="130"/>
      <c r="E2" s="130"/>
      <c r="F2" s="130"/>
      <c r="G2" s="130"/>
      <c r="H2" s="130"/>
      <c r="I2" s="130"/>
    </row>
    <row r="3" spans="1:10" ht="18.75" customHeight="1">
      <c r="A3" s="8"/>
      <c r="B3" s="8"/>
      <c r="C3" s="8"/>
      <c r="D3" s="9"/>
      <c r="E3" s="10"/>
      <c r="F3" s="11"/>
      <c r="G3" s="11"/>
      <c r="H3" s="9"/>
      <c r="I3" s="14" t="s">
        <v>0</v>
      </c>
    </row>
    <row r="4" spans="1:10" ht="18.75" customHeight="1">
      <c r="A4" s="106" t="s">
        <v>60</v>
      </c>
      <c r="B4" s="106"/>
      <c r="C4" s="106"/>
      <c r="D4" s="134" t="s">
        <v>75</v>
      </c>
      <c r="E4" s="124" t="s">
        <v>76</v>
      </c>
      <c r="F4" s="124"/>
      <c r="G4" s="124"/>
      <c r="H4" s="124"/>
      <c r="I4" s="124"/>
    </row>
    <row r="5" spans="1:10" ht="18.75" customHeight="1">
      <c r="A5" s="132" t="s">
        <v>63</v>
      </c>
      <c r="B5" s="132" t="s">
        <v>64</v>
      </c>
      <c r="C5" s="132" t="s">
        <v>65</v>
      </c>
      <c r="D5" s="134"/>
      <c r="E5" s="131" t="s">
        <v>3</v>
      </c>
      <c r="F5" s="131" t="s">
        <v>77</v>
      </c>
      <c r="G5" s="131"/>
      <c r="H5" s="118" t="s">
        <v>78</v>
      </c>
      <c r="I5" s="135" t="s">
        <v>79</v>
      </c>
    </row>
    <row r="6" spans="1:10" ht="26.25" customHeight="1">
      <c r="A6" s="133"/>
      <c r="B6" s="133"/>
      <c r="C6" s="133"/>
      <c r="D6" s="134"/>
      <c r="E6" s="131"/>
      <c r="F6" s="7" t="s">
        <v>4</v>
      </c>
      <c r="G6" s="7" t="s">
        <v>80</v>
      </c>
      <c r="H6" s="118"/>
      <c r="I6" s="135"/>
    </row>
    <row r="7" spans="1:10" ht="16.5" customHeight="1">
      <c r="A7" s="2"/>
      <c r="B7" s="2"/>
      <c r="C7" s="2"/>
      <c r="D7" s="65" t="s">
        <v>83</v>
      </c>
      <c r="E7" s="3">
        <v>3678191</v>
      </c>
      <c r="F7" s="3">
        <v>3678191</v>
      </c>
      <c r="G7" s="3">
        <v>3678191</v>
      </c>
      <c r="H7" s="3"/>
      <c r="I7" s="3"/>
      <c r="J7" s="6"/>
    </row>
    <row r="8" spans="1:10" ht="16.5" customHeight="1">
      <c r="A8" s="4" t="s">
        <v>232</v>
      </c>
      <c r="B8" s="4"/>
      <c r="C8" s="4"/>
      <c r="D8" s="87" t="s">
        <v>233</v>
      </c>
      <c r="E8" s="98">
        <v>3519449</v>
      </c>
      <c r="F8" s="98">
        <v>3519449</v>
      </c>
      <c r="G8" s="98">
        <v>3519449</v>
      </c>
      <c r="H8" s="5"/>
      <c r="I8" s="5"/>
      <c r="J8" s="6"/>
    </row>
    <row r="9" spans="1:10" ht="16.5" customHeight="1">
      <c r="A9" s="4" t="s">
        <v>234</v>
      </c>
      <c r="B9" s="4" t="s">
        <v>235</v>
      </c>
      <c r="C9" s="4"/>
      <c r="D9" s="87" t="s">
        <v>236</v>
      </c>
      <c r="E9" s="98">
        <v>1944492</v>
      </c>
      <c r="F9" s="98">
        <v>1944492</v>
      </c>
      <c r="G9" s="98">
        <v>1944492</v>
      </c>
      <c r="H9" s="5"/>
      <c r="I9" s="5"/>
      <c r="J9" s="6"/>
    </row>
    <row r="10" spans="1:10" ht="16.5" customHeight="1">
      <c r="A10" s="4" t="s">
        <v>234</v>
      </c>
      <c r="B10" s="4" t="s">
        <v>237</v>
      </c>
      <c r="C10" s="4"/>
      <c r="D10" s="87" t="s">
        <v>238</v>
      </c>
      <c r="E10" s="98">
        <v>546780</v>
      </c>
      <c r="F10" s="98">
        <v>546780</v>
      </c>
      <c r="G10" s="98">
        <v>546780</v>
      </c>
      <c r="H10" s="5"/>
      <c r="I10" s="5"/>
      <c r="J10" s="6"/>
    </row>
    <row r="11" spans="1:10" ht="16.5" customHeight="1">
      <c r="A11" s="4" t="s">
        <v>234</v>
      </c>
      <c r="B11" s="4" t="s">
        <v>239</v>
      </c>
      <c r="C11" s="4"/>
      <c r="D11" s="87" t="s">
        <v>240</v>
      </c>
      <c r="E11" s="5">
        <f t="shared" ref="E11:E19" si="0">F11+H11+I11</f>
        <v>162041</v>
      </c>
      <c r="F11" s="5">
        <v>162041</v>
      </c>
      <c r="G11" s="5">
        <v>162041</v>
      </c>
      <c r="H11" s="5"/>
      <c r="I11" s="5"/>
      <c r="J11" s="6"/>
    </row>
    <row r="12" spans="1:10" ht="16.5" customHeight="1">
      <c r="A12" s="4" t="s">
        <v>234</v>
      </c>
      <c r="B12" s="4" t="s">
        <v>241</v>
      </c>
      <c r="C12" s="4"/>
      <c r="D12" s="87" t="s">
        <v>242</v>
      </c>
      <c r="E12" s="5">
        <f t="shared" si="0"/>
        <v>759336</v>
      </c>
      <c r="F12" s="5">
        <v>759336</v>
      </c>
      <c r="G12" s="5">
        <v>759336</v>
      </c>
      <c r="H12" s="5"/>
      <c r="I12" s="5"/>
      <c r="J12" s="6"/>
    </row>
    <row r="13" spans="1:10" ht="16.5" customHeight="1">
      <c r="A13" s="4" t="s">
        <v>234</v>
      </c>
      <c r="B13" s="4" t="s">
        <v>243</v>
      </c>
      <c r="C13" s="4"/>
      <c r="D13" s="87" t="s">
        <v>244</v>
      </c>
      <c r="E13" s="5">
        <f t="shared" si="0"/>
        <v>0</v>
      </c>
      <c r="F13" s="5"/>
      <c r="G13" s="5"/>
      <c r="H13" s="5"/>
      <c r="I13" s="5"/>
      <c r="J13" s="6"/>
    </row>
    <row r="14" spans="1:10" ht="16.5" customHeight="1">
      <c r="A14" s="4" t="s">
        <v>245</v>
      </c>
      <c r="B14" s="4" t="s">
        <v>246</v>
      </c>
      <c r="C14" s="4"/>
      <c r="D14" s="87" t="s">
        <v>247</v>
      </c>
      <c r="E14" s="5">
        <f t="shared" si="0"/>
        <v>0</v>
      </c>
      <c r="F14" s="5"/>
      <c r="G14" s="5"/>
      <c r="H14" s="5"/>
      <c r="I14" s="5"/>
      <c r="J14" s="6"/>
    </row>
    <row r="15" spans="1:10" ht="16.5" customHeight="1">
      <c r="A15" s="4" t="s">
        <v>234</v>
      </c>
      <c r="B15" s="4" t="s">
        <v>248</v>
      </c>
      <c r="C15" s="4"/>
      <c r="D15" s="87" t="s">
        <v>249</v>
      </c>
      <c r="E15" s="5">
        <f t="shared" si="0"/>
        <v>106800</v>
      </c>
      <c r="F15" s="5">
        <v>106800</v>
      </c>
      <c r="G15" s="5">
        <v>106800</v>
      </c>
      <c r="H15" s="5"/>
      <c r="I15" s="5"/>
      <c r="J15" s="6"/>
    </row>
    <row r="16" spans="1:10" ht="16.5" customHeight="1">
      <c r="A16" s="4" t="s">
        <v>250</v>
      </c>
      <c r="B16" s="4"/>
      <c r="C16" s="4"/>
      <c r="D16" s="87" t="s">
        <v>251</v>
      </c>
      <c r="E16" s="5">
        <f>F16+H16+I16</f>
        <v>50600</v>
      </c>
      <c r="F16" s="5">
        <v>50600</v>
      </c>
      <c r="G16" s="5">
        <v>50600</v>
      </c>
      <c r="H16" s="5"/>
      <c r="I16" s="5"/>
      <c r="J16" s="6"/>
    </row>
    <row r="17" spans="1:10" ht="16.5" customHeight="1">
      <c r="A17" s="4" t="s">
        <v>252</v>
      </c>
      <c r="B17" s="4" t="s">
        <v>235</v>
      </c>
      <c r="C17" s="4"/>
      <c r="D17" s="87" t="s">
        <v>253</v>
      </c>
      <c r="E17" s="5">
        <f t="shared" si="0"/>
        <v>50600</v>
      </c>
      <c r="F17" s="5">
        <v>50600</v>
      </c>
      <c r="G17" s="5">
        <v>50600</v>
      </c>
      <c r="H17" s="5"/>
      <c r="I17" s="5"/>
      <c r="J17" s="6"/>
    </row>
    <row r="18" spans="1:10" ht="16.5" customHeight="1">
      <c r="A18" s="4" t="s">
        <v>252</v>
      </c>
      <c r="B18" s="4" t="s">
        <v>237</v>
      </c>
      <c r="C18" s="4"/>
      <c r="D18" s="87" t="s">
        <v>254</v>
      </c>
      <c r="E18" s="5">
        <f t="shared" si="0"/>
        <v>0</v>
      </c>
      <c r="F18" s="5"/>
      <c r="G18" s="5"/>
      <c r="H18" s="5"/>
      <c r="I18" s="5"/>
    </row>
    <row r="19" spans="1:10" ht="16.5" customHeight="1">
      <c r="A19" s="4" t="s">
        <v>252</v>
      </c>
      <c r="B19" s="4" t="s">
        <v>255</v>
      </c>
      <c r="C19" s="4"/>
      <c r="D19" s="87" t="s">
        <v>256</v>
      </c>
      <c r="E19" s="5">
        <f t="shared" si="0"/>
        <v>0</v>
      </c>
      <c r="F19" s="5"/>
      <c r="G19" s="5"/>
      <c r="H19" s="5"/>
      <c r="I19" s="5"/>
    </row>
    <row r="20" spans="1:10" ht="16.5" customHeight="1">
      <c r="A20" s="4" t="s">
        <v>252</v>
      </c>
      <c r="B20" s="4" t="s">
        <v>257</v>
      </c>
      <c r="C20" s="4"/>
      <c r="D20" s="87" t="s">
        <v>258</v>
      </c>
      <c r="E20" s="80"/>
      <c r="F20" s="80"/>
      <c r="G20" s="80"/>
      <c r="H20" s="80"/>
      <c r="I20" s="80"/>
    </row>
    <row r="21" spans="1:10" ht="16.5" customHeight="1">
      <c r="A21" s="4" t="s">
        <v>252</v>
      </c>
      <c r="B21" s="4" t="s">
        <v>259</v>
      </c>
      <c r="C21" s="4"/>
      <c r="D21" s="87" t="s">
        <v>260</v>
      </c>
      <c r="E21" s="80"/>
      <c r="F21" s="80"/>
      <c r="G21" s="80"/>
      <c r="H21" s="80"/>
      <c r="I21" s="80"/>
    </row>
    <row r="22" spans="1:10" ht="16.5" customHeight="1">
      <c r="A22" s="4" t="s">
        <v>252</v>
      </c>
      <c r="B22" s="4" t="s">
        <v>261</v>
      </c>
      <c r="C22" s="4"/>
      <c r="D22" s="87" t="s">
        <v>262</v>
      </c>
      <c r="E22" s="80"/>
      <c r="F22" s="80"/>
      <c r="G22" s="80"/>
      <c r="H22" s="80"/>
      <c r="I22" s="80"/>
    </row>
    <row r="23" spans="1:10" ht="16.5" customHeight="1">
      <c r="A23" s="4" t="s">
        <v>252</v>
      </c>
      <c r="B23" s="4" t="s">
        <v>248</v>
      </c>
      <c r="C23" s="4"/>
      <c r="D23" s="87" t="s">
        <v>263</v>
      </c>
      <c r="E23" s="80"/>
      <c r="F23" s="80"/>
      <c r="G23" s="80"/>
      <c r="H23" s="80"/>
      <c r="I23" s="80"/>
    </row>
    <row r="24" spans="1:10" ht="16.5" customHeight="1">
      <c r="A24" s="4" t="s">
        <v>264</v>
      </c>
      <c r="B24" s="4"/>
      <c r="C24" s="4"/>
      <c r="D24" s="87" t="s">
        <v>265</v>
      </c>
      <c r="E24" s="80">
        <f>108142</f>
        <v>108142</v>
      </c>
      <c r="F24" s="80">
        <f>108142</f>
        <v>108142</v>
      </c>
      <c r="G24" s="80">
        <f>108142</f>
        <v>108142</v>
      </c>
      <c r="H24" s="80"/>
      <c r="I24" s="80"/>
    </row>
    <row r="25" spans="1:10" ht="16.5" customHeight="1">
      <c r="A25" s="4" t="s">
        <v>266</v>
      </c>
      <c r="B25" s="4" t="s">
        <v>235</v>
      </c>
      <c r="C25" s="4"/>
      <c r="D25" s="5" t="s">
        <v>267</v>
      </c>
      <c r="E25" s="80"/>
      <c r="F25" s="80"/>
      <c r="G25" s="80"/>
      <c r="H25" s="80"/>
      <c r="I25" s="80"/>
    </row>
    <row r="26" spans="1:10" ht="16.5" customHeight="1">
      <c r="A26" s="4" t="s">
        <v>266</v>
      </c>
      <c r="B26" s="4" t="s">
        <v>237</v>
      </c>
      <c r="C26" s="4"/>
      <c r="D26" s="5" t="s">
        <v>268</v>
      </c>
      <c r="E26" s="80"/>
      <c r="F26" s="80"/>
      <c r="G26" s="80"/>
      <c r="H26" s="80"/>
      <c r="I26" s="80"/>
    </row>
    <row r="27" spans="1:10" ht="16.5" customHeight="1">
      <c r="A27" s="4" t="s">
        <v>269</v>
      </c>
      <c r="B27" s="4" t="s">
        <v>241</v>
      </c>
      <c r="C27" s="4"/>
      <c r="D27" s="5" t="s">
        <v>270</v>
      </c>
      <c r="E27" s="80"/>
      <c r="F27" s="80"/>
      <c r="G27" s="80"/>
      <c r="H27" s="80"/>
      <c r="I27" s="80"/>
    </row>
    <row r="28" spans="1:10" ht="16.5" customHeight="1">
      <c r="A28" s="5" t="s">
        <v>269</v>
      </c>
      <c r="B28" s="5" t="s">
        <v>255</v>
      </c>
      <c r="C28" s="5"/>
      <c r="D28" s="5" t="s">
        <v>271</v>
      </c>
      <c r="E28" s="80">
        <f>108142</f>
        <v>108142</v>
      </c>
      <c r="F28" s="80">
        <f>108142</f>
        <v>108142</v>
      </c>
      <c r="G28" s="80">
        <f>108142</f>
        <v>108142</v>
      </c>
      <c r="H28" s="80"/>
      <c r="I28" s="80"/>
    </row>
  </sheetData>
  <sheetProtection formatCells="0" formatColumns="0" formatRows="0"/>
  <mergeCells count="11">
    <mergeCell ref="I5:I6"/>
    <mergeCell ref="A2:I2"/>
    <mergeCell ref="A4:C4"/>
    <mergeCell ref="E4:I4"/>
    <mergeCell ref="F5:G5"/>
    <mergeCell ref="A5:A6"/>
    <mergeCell ref="B5:B6"/>
    <mergeCell ref="C5:C6"/>
    <mergeCell ref="D4:D6"/>
    <mergeCell ref="E5:E6"/>
    <mergeCell ref="H5:H6"/>
  </mergeCells>
  <phoneticPr fontId="0" type="noConversion"/>
  <pageMargins left="1.1388888888888899" right="0.75" top="0.60902777777777795" bottom="0.58888888888888902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F5" sqref="F5"/>
    </sheetView>
  </sheetViews>
  <sheetFormatPr defaultRowHeight="11.25"/>
  <cols>
    <col min="1" max="1" width="19.6640625" customWidth="1"/>
    <col min="2" max="2" width="161.33203125" customWidth="1"/>
  </cols>
  <sheetData>
    <row r="1" spans="1:2" ht="19.5">
      <c r="A1" s="120" t="s">
        <v>112</v>
      </c>
      <c r="B1" s="120"/>
    </row>
    <row r="2" spans="1:2">
      <c r="A2" s="76"/>
    </row>
    <row r="3" spans="1:2" ht="24" customHeight="1">
      <c r="A3" s="56" t="s">
        <v>113</v>
      </c>
      <c r="B3" s="78" t="s">
        <v>114</v>
      </c>
    </row>
    <row r="4" spans="1:2" ht="129.75" customHeight="1">
      <c r="A4" s="79" t="s">
        <v>115</v>
      </c>
      <c r="B4" s="99" t="s">
        <v>116</v>
      </c>
    </row>
    <row r="5" spans="1:2" ht="409.5" customHeight="1">
      <c r="A5" s="1" t="s">
        <v>117</v>
      </c>
      <c r="B5" s="77" t="s">
        <v>118</v>
      </c>
    </row>
    <row r="6" spans="1:2" ht="409.5" customHeight="1">
      <c r="A6" s="78" t="s">
        <v>119</v>
      </c>
      <c r="B6" s="77" t="s">
        <v>118</v>
      </c>
    </row>
    <row r="7" spans="1:2" ht="14.25" customHeight="1">
      <c r="A7" t="s">
        <v>119</v>
      </c>
    </row>
  </sheetData>
  <mergeCells count="1">
    <mergeCell ref="A1:B1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13</vt:i4>
      </vt:variant>
    </vt:vector>
  </HeadingPairs>
  <TitlesOfParts>
    <vt:vector size="24" baseType="lpstr">
      <vt:lpstr>表—部门收支总表（公   开）</vt:lpstr>
      <vt:lpstr>表二部门收入总表（公   开）</vt:lpstr>
      <vt:lpstr>表三部门支出总表（公   开）</vt:lpstr>
      <vt:lpstr>表四单位收支总表(部 门)</vt:lpstr>
      <vt:lpstr>表五财政拨款收支总表（公   开）</vt:lpstr>
      <vt:lpstr>表六财政拨款明细（部门 公开）</vt:lpstr>
      <vt:lpstr>表七基金收支总表（公   开）</vt:lpstr>
      <vt:lpstr>表八基本支出（部 门）</vt:lpstr>
      <vt:lpstr>表九单位职能</vt:lpstr>
      <vt:lpstr>表十三公经费</vt:lpstr>
      <vt:lpstr>公开说明</vt:lpstr>
      <vt:lpstr>'表—部门收支总表（公   开）'!Print_Area</vt:lpstr>
      <vt:lpstr>'表二部门收入总表（公   开）'!Print_Area</vt:lpstr>
      <vt:lpstr>'表六财政拨款明细（部门 公开）'!Print_Area</vt:lpstr>
      <vt:lpstr>'表七基金收支总表（公   开）'!Print_Area</vt:lpstr>
      <vt:lpstr>'表三部门支出总表（公   开）'!Print_Area</vt:lpstr>
      <vt:lpstr>'表四单位收支总表(部 门)'!Print_Area</vt:lpstr>
      <vt:lpstr>'表五财政拨款收支总表（公   开）'!Print_Area</vt:lpstr>
      <vt:lpstr>'表八基本支出（部 门）'!Print_Titles</vt:lpstr>
      <vt:lpstr>'表—部门收支总表（公   开）'!Print_Titles</vt:lpstr>
      <vt:lpstr>'表六财政拨款明细（部门 公开）'!Print_Titles</vt:lpstr>
      <vt:lpstr>'表七基金收支总表（公   开）'!Print_Titles</vt:lpstr>
      <vt:lpstr>'表四单位收支总表(部 门)'!Print_Titles</vt:lpstr>
      <vt:lpstr>'表五财政拨款收支总表（公   开）'!Print_Titles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revision>1</cp:revision>
  <cp:lastPrinted>2017-11-16T06:48:02Z</cp:lastPrinted>
  <dcterms:created xsi:type="dcterms:W3CDTF">2016-11-17T02:40:00Z</dcterms:created>
  <dcterms:modified xsi:type="dcterms:W3CDTF">2017-11-16T06:50:44Z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  <property fmtid="{D5CDD505-2E9C-101B-9397-08002B2CF9AE}" pid="3" name="EDOID">
    <vt:i4>4196888</vt:i4>
  </property>
  <property fmtid="{D5CDD505-2E9C-101B-9397-08002B2CF9AE}" pid="4" name="KSOReadingLayout">
    <vt:bool>true</vt:bool>
  </property>
</Properties>
</file>