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816" firstSheet="1" activeTab="7"/>
  </bookViews>
  <sheets>
    <sheet name="表一部门收支总表（公   开）" sheetId="17" r:id="rId1"/>
    <sheet name="表二部门收入总表（公   开）" sheetId="1" r:id="rId2"/>
    <sheet name="表三部门支出总表（公   开）" sheetId="19" r:id="rId3"/>
    <sheet name="表四单位收支总表(部 门)" sheetId="27" r:id="rId4"/>
    <sheet name="表五财政拨款收支总表（公   开）" sheetId="21" r:id="rId5"/>
    <sheet name="表六财政拨款明细（部门 公开）" sheetId="2" r:id="rId6"/>
    <sheet name="表七基金收支总表（公   开）" sheetId="23" r:id="rId7"/>
    <sheet name="表八基本支出（部 门）" sheetId="5" r:id="rId8"/>
    <sheet name="表十单位职能" sheetId="33" r:id="rId9"/>
    <sheet name="表十一三公经费" sheetId="34" r:id="rId10"/>
    <sheet name="公开说明" sheetId="35" r:id="rId11"/>
  </sheets>
  <definedNames>
    <definedName name="_GoBack" localSheetId="10">公开说明!$A$21</definedName>
    <definedName name="_xlnm.Print_Area" localSheetId="7">'表八基本支出（部 门）'!$A$1:$I$10</definedName>
    <definedName name="_xlnm.Print_Area" localSheetId="1">'表二部门收入总表（公   开）'!$A$1:$C$22</definedName>
    <definedName name="_xlnm.Print_Area" localSheetId="5">'表六财政拨款明细（部门 公开）'!$A$1:$K$26</definedName>
    <definedName name="_xlnm.Print_Area" localSheetId="6">'表七基金收支总表（公   开）'!$A$1:$D$22</definedName>
    <definedName name="_xlnm.Print_Area" localSheetId="2">'表三部门支出总表（公   开）'!$A$1:$I$22</definedName>
    <definedName name="_xlnm.Print_Area" localSheetId="3">'表四单位收支总表(部 门)'!$A$1:$N$9</definedName>
    <definedName name="_xlnm.Print_Area" localSheetId="4">'表五财政拨款收支总表（公   开）'!$A$1:$D$22</definedName>
    <definedName name="_xlnm.Print_Area" localSheetId="0">'表一部门收支总表（公   开）'!$A$1:$K$22</definedName>
    <definedName name="_xlnm.Print_Titles" localSheetId="7">'表八基本支出（部 门）'!$1:$6</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 name="_xlnm.Print_Titles" localSheetId="0">'表一部门收支总表（公   开）'!$1:$3</definedName>
  </definedNames>
  <calcPr calcId="144525"/>
</workbook>
</file>

<file path=xl/sharedStrings.xml><?xml version="1.0" encoding="utf-8"?>
<sst xmlns="http://schemas.openxmlformats.org/spreadsheetml/2006/main" count="219">
  <si>
    <t>2017年部门预算收支预算总表</t>
  </si>
  <si>
    <t>部门名称：环保局</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</si>
  <si>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</si>
  <si>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</si>
  <si>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</si>
  <si>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</si>
  <si>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</si>
  <si>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</si>
  <si>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</si>
  <si>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</si>
  <si>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</si>
  <si>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</si>
  <si>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</si>
  <si>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</si>
  <si>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</si>
  <si>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</si>
  <si>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</si>
  <si>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</si>
  <si>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</si>
  <si>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</si>
  <si>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</si>
  <si>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</si>
  <si>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</si>
  <si>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</si>
  <si>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</si>
  <si>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</si>
  <si>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</si>
  <si>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</si>
  <si>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</si>
  <si>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</si>
  <si>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</si>
  <si>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</si>
  <si>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</si>
  <si>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</si>
  <si>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</si>
  <si>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</si>
  <si>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</si>
  <si>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</si>
  <si>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</si>
  <si>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</si>
  <si>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</si>
  <si>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</si>
  <si>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</si>
  <si>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</si>
  <si>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</si>
  <si>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</si>
  <si>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</si>
  <si>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</si>
  <si>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</si>
  <si>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</si>
  <si>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</si>
  <si>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</si>
  <si>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</si>
  <si>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</si>
  <si>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</si>
  <si>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</si>
  <si>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南召县环保局</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</si>
  <si>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</si>
  <si>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</si>
  <si>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</si>
  <si>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</si>
  <si>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</si>
  <si>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</si>
  <si>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</si>
  <si>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</si>
  <si>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</si>
  <si>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</si>
  <si>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</si>
  <si>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</si>
  <si>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</si>
  <si>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</si>
  <si>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</si>
  <si>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</si>
  <si>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</si>
  <si>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01</t>
  </si>
  <si>
    <t>环境保护事务</t>
  </si>
  <si>
    <t>2017年部门预算-政府性基金预算收支总表</t>
  </si>
  <si>
    <t>政府性基金支出金额</t>
  </si>
  <si>
    <t>一、政府性基金</t>
  </si>
  <si>
    <t>此表为空表，无数据。</t>
  </si>
  <si>
    <t>2017年部门预算基本支出情况汇总表（按经济分类）</t>
  </si>
  <si>
    <t>环保局</t>
  </si>
  <si>
    <t>单位名称（项目名称）</t>
  </si>
  <si>
    <t>2017年基本支出</t>
  </si>
  <si>
    <t>一般公共预算安排</t>
  </si>
  <si>
    <t>基金安排</t>
  </si>
  <si>
    <t>财政专户安排</t>
  </si>
  <si>
    <t>其中：
财政安排</t>
  </si>
  <si>
    <t>环保局单位合计</t>
  </si>
  <si>
    <t>工资福利支出</t>
  </si>
  <si>
    <t xml:space="preserve">  301</t>
  </si>
  <si>
    <t xml:space="preserve">  基本工资</t>
  </si>
  <si>
    <t>02</t>
  </si>
  <si>
    <t xml:space="preserve">  津贴补贴</t>
  </si>
  <si>
    <t>03</t>
  </si>
  <si>
    <t xml:space="preserve">  奖金</t>
  </si>
  <si>
    <t>04</t>
  </si>
  <si>
    <t xml:space="preserve">  社会保障缴费</t>
  </si>
  <si>
    <t>07</t>
  </si>
  <si>
    <t xml:space="preserve">  绩效工资</t>
  </si>
  <si>
    <t>301</t>
  </si>
  <si>
    <t>08</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</si>
  <si>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</si>
  <si>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</si>
  <si>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</si>
  <si>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</si>
  <si>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</si>
  <si>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</si>
  <si>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</si>
  <si>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</si>
  <si>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</si>
  <si>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</si>
  <si>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</si>
  <si>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</si>
  <si>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</si>
  <si>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</si>
  <si>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</si>
  <si>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</si>
  <si>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</si>
  <si>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</si>
  <si>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</si>
  <si>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</si>
  <si>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</si>
  <si>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</si>
  <si>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</si>
  <si>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</si>
  <si>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</si>
  <si>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</si>
  <si>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</si>
  <si>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</si>
  <si>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</si>
  <si>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</si>
  <si>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</si>
  <si>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</si>
  <si>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</si>
  <si>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</si>
  <si>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</si>
  <si>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</si>
  <si>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</si>
  <si>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</si>
  <si>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</si>
  <si>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</si>
  <si>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</si>
  <si>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</si>
  <si>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</si>
  <si>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预 算 单 位 主 要 职 能</t>
  </si>
  <si>
    <t>单位名称（签章）</t>
  </si>
  <si>
    <t>南召县环境保护局</t>
  </si>
  <si>
    <t>单位基本情况
（编制、人员构成、机构设置等）</t>
  </si>
  <si>
    <t xml:space="preserve">    南召县环境保护局成立于2000年，为正科级事业单位，下设行政办公室（规划财务股）、环评股、生态股、污染管理股（信访办）、法制宣教股、总量办；二级单位：环境监测站、环境监察大队、辐射站、乡镇环保所三个。人员为财政全供，全系统共有编制数74.</t>
  </si>
  <si>
    <t>单位主要职能</t>
  </si>
  <si>
    <t xml:space="preserve">    贯彻执行国家、省、市环境保护的方针、政策和法律、法规，组织实施全县环境保护政策、法规、规章；对全县环境保护工作实施统一监督管理。 组织制订并实施全县环境保护的中、长期规划、年度计划； 组织开展全县环境保护执法检查活动，依法查处各种环境违法行为。 监督全县污染防治工作；组织实施区域污染防治和污染物总量控制；负责监督全县饮用水源保护工作；监督管理废气、废水、固体废弃物、噪声、振动、放射性物质、有毒化学品及电磁辐射等污染防治；调查处理重大环境污染事故和生态破坏事件，协调处理环境污染纠纷；监督执行国家、省制定的各项环境管理制度。 组织实施全县排污申报登记与排污许可证、排污收费、污染限期治理、环境影响评价、污染集中控制、“三同时”等环境管理制度。承担从源头上预防、控制环境污染和环境破坏的责任。受县政府委托对重大经济和技术政策、发展规划以及重大经济开发计划进行环境影响评价；对涉及环境保护的规范性文件提出有关环境影响方面的意见；按规定审批开发建设区域、项目环境影响评价文件；按规定开展建设项目竣工环境保护验收工作。承担落实全县减排目标的责任。组织实施主要污染物排放总量控制和排污许可证制度；提出实施总量控制的污染物名称和控制指标；督查、督办、核查各乡镇污染物减排任务完成情况；组织实施全县环境保护目标责任制、总量减排目标责任制考核。组织、协调全县环境保护宣传教育工作；开展生态文明建设和环境友好型社会建设的有关宣传教育工作，推动社会公众和社会组织参与环境保护。</t>
  </si>
  <si>
    <t>注：本表由部门、单位自行填报并对外公开。</t>
  </si>
  <si>
    <t>2017年部门预算“三公”经费预算表</t>
  </si>
  <si>
    <t>填报单位：（签章）南召县环保局</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</si>
  <si>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</si>
  <si>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</si>
  <si>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</si>
  <si>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</si>
  <si>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</si>
  <si>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</si>
  <si>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</si>
  <si>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</si>
  <si>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</si>
  <si>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</si>
  <si>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http://www.nanzhao.gov.cn/</t>
  </si>
  <si>
    <t>注：填报口径统一按照公共预算口径填报，严格按预算批复数控制执行。</t>
  </si>
  <si>
    <t>2017年部门预算公开相关事项说明</t>
  </si>
  <si>
    <t>第一部分</t>
  </si>
  <si>
    <t>南召县环境保护局概况</t>
  </si>
  <si>
    <t xml:space="preserve">    一 、南召县环境保护局的主要职责</t>
  </si>
  <si>
    <t>二、南召县环境保护局的主要构成</t>
  </si>
  <si>
    <t xml:space="preserve">    南召县环境保护局成立于2000年，为正科级事业单位，下设行政办公室（规划财务股）、环评股、生态股、污染管理股（信访办）、法制宣教股、总量办；二级单位：环境监测站、环境监察大队、辐射站、乡镇环保所。</t>
  </si>
  <si>
    <t>第二部分</t>
  </si>
  <si>
    <t>南召县环境保护局2017年度部门预算情况说明</t>
  </si>
  <si>
    <r>
      <rPr>
        <sz val="16"/>
        <rFont val="仿宋"/>
        <charset val="134"/>
      </rPr>
      <t xml:space="preserve"> </t>
    </r>
    <r>
      <rPr>
        <sz val="16"/>
        <rFont val="仿宋"/>
        <charset val="134"/>
      </rPr>
      <t xml:space="preserve">   </t>
    </r>
    <r>
      <rPr>
        <sz val="16"/>
        <rFont val="仿宋"/>
        <charset val="134"/>
      </rPr>
      <t>一、收入支出预算总体情况说明</t>
    </r>
  </si>
  <si>
    <r>
      <rPr>
        <sz val="16"/>
        <rFont val="仿宋"/>
        <charset val="134"/>
      </rPr>
      <t xml:space="preserve"> </t>
    </r>
    <r>
      <rPr>
        <sz val="16"/>
        <rFont val="仿宋"/>
        <charset val="134"/>
      </rPr>
      <t xml:space="preserve">   </t>
    </r>
    <r>
      <rPr>
        <sz val="16"/>
        <rFont val="仿宋"/>
        <charset val="134"/>
      </rPr>
      <t xml:space="preserve">南召县环境保护局2017年收入总计797万元，支出总计797万元，与2016年相比，收入支出增长了87万元。主要原因：1、需要配套新建两个，运行一个空气自动监控平台，环境保护综合整治、“蓝天、碧水、乡村清洁”三大工程、服务全县“五水共治”这几项长期任重而道远的工作需要花费大量的财力、人力;2、人员工资比2016年增加。 </t>
    </r>
  </si>
  <si>
    <r>
      <rPr>
        <sz val="16"/>
        <rFont val="仿宋"/>
        <charset val="134"/>
      </rPr>
      <t xml:space="preserve"> </t>
    </r>
    <r>
      <rPr>
        <sz val="16"/>
        <rFont val="仿宋"/>
        <charset val="134"/>
      </rPr>
      <t xml:space="preserve">   </t>
    </r>
    <r>
      <rPr>
        <sz val="16"/>
        <rFont val="仿宋"/>
        <charset val="134"/>
      </rPr>
      <t>二、收入预算总体情况说明</t>
    </r>
  </si>
  <si>
    <r>
      <rPr>
        <sz val="16"/>
        <rFont val="仿宋"/>
        <charset val="134"/>
      </rPr>
      <t xml:space="preserve"> </t>
    </r>
    <r>
      <rPr>
        <sz val="16"/>
        <rFont val="仿宋"/>
        <charset val="134"/>
      </rPr>
      <t xml:space="preserve">   </t>
    </r>
    <r>
      <rPr>
        <sz val="16"/>
        <rFont val="仿宋"/>
        <charset val="134"/>
      </rPr>
      <t>南召县环境保护局2017年收入合计797万元，其中：一般公共预算797万元; 政府性基金收入0万元。</t>
    </r>
  </si>
  <si>
    <r>
      <rPr>
        <sz val="16"/>
        <rFont val="仿宋"/>
        <charset val="134"/>
      </rPr>
      <t xml:space="preserve"> </t>
    </r>
    <r>
      <rPr>
        <sz val="16"/>
        <rFont val="仿宋"/>
        <charset val="134"/>
      </rPr>
      <t xml:space="preserve">   </t>
    </r>
    <r>
      <rPr>
        <sz val="16"/>
        <rFont val="仿宋"/>
        <charset val="134"/>
      </rPr>
      <t>三、支出预算总体情况说明</t>
    </r>
  </si>
  <si>
    <r>
      <rPr>
        <sz val="16"/>
        <rFont val="仿宋"/>
        <charset val="134"/>
      </rPr>
      <t xml:space="preserve"> </t>
    </r>
    <r>
      <rPr>
        <sz val="16"/>
        <rFont val="仿宋"/>
        <charset val="134"/>
      </rPr>
      <t xml:space="preserve">   </t>
    </r>
    <r>
      <rPr>
        <sz val="16"/>
        <rFont val="仿宋"/>
        <charset val="134"/>
      </rPr>
      <t>南召县环境保护局2017年支出合计797万元，其中：基本支出372万元，占46%；项目支出425万元，占54%。</t>
    </r>
  </si>
  <si>
    <r>
      <rPr>
        <sz val="16"/>
        <rFont val="仿宋"/>
        <charset val="134"/>
      </rPr>
      <t xml:space="preserve"> </t>
    </r>
    <r>
      <rPr>
        <sz val="16"/>
        <rFont val="仿宋"/>
        <charset val="134"/>
      </rPr>
      <t xml:space="preserve">   </t>
    </r>
    <r>
      <rPr>
        <sz val="16"/>
        <rFont val="仿宋"/>
        <charset val="134"/>
      </rPr>
      <t>四、一般公共预算支出预算情况说明</t>
    </r>
  </si>
  <si>
    <r>
      <rPr>
        <sz val="16"/>
        <rFont val="仿宋"/>
        <charset val="134"/>
      </rPr>
      <t xml:space="preserve"> </t>
    </r>
    <r>
      <rPr>
        <sz val="16"/>
        <rFont val="仿宋"/>
        <charset val="134"/>
      </rPr>
      <t xml:space="preserve">   </t>
    </r>
    <r>
      <rPr>
        <sz val="16"/>
        <rFont val="仿宋"/>
        <charset val="134"/>
      </rPr>
      <t>南召县环境保护局2017 年一般公共预算支出年初预算为797万元。主要用于以下方面：（一般公共服务（类）支出 797 万元，占 100 %；教育支出 0 万元，占 0 %;科学技术支出 0 万元，占 0 %;文化体育传媒支出 0 万元，占 0  %;社会保障支出 0 万元，占0%;医疗卫生支出 0 万元，占 0 %;住房保障（类）支出0 万元，占 0 %;其他支出 0 万元，占0 %。）</t>
    </r>
  </si>
  <si>
    <r>
      <rPr>
        <sz val="16"/>
        <rFont val="仿宋"/>
        <charset val="134"/>
      </rPr>
      <t xml:space="preserve"> </t>
    </r>
    <r>
      <rPr>
        <sz val="16"/>
        <rFont val="仿宋"/>
        <charset val="134"/>
      </rPr>
      <t xml:space="preserve">   </t>
    </r>
    <r>
      <rPr>
        <sz val="16"/>
        <rFont val="仿宋"/>
        <charset val="134"/>
      </rPr>
      <t>五、一般公共预算基本支出预算情况说明</t>
    </r>
  </si>
  <si>
    <r>
      <rPr>
        <sz val="16"/>
        <rFont val="仿宋"/>
        <charset val="134"/>
      </rPr>
      <t xml:space="preserve"> </t>
    </r>
    <r>
      <rPr>
        <sz val="16"/>
        <rFont val="仿宋"/>
        <charset val="134"/>
      </rPr>
      <t xml:space="preserve">   </t>
    </r>
    <r>
      <rPr>
        <sz val="16"/>
        <rFont val="仿宋"/>
        <charset val="134"/>
      </rPr>
      <t>2017年一般公共预算基本支出372万元，其中：人员经费366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其他对个人和家庭的补助支出；公用经费6万元，主要包括：办公费、印刷费、咨询费、手续费、水费、电费、邮电费、取暖费、物业管理费、差旅费、因公出国（境）费、维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r>
  </si>
  <si>
    <r>
      <rPr>
        <sz val="16"/>
        <rFont val="仿宋"/>
        <charset val="134"/>
      </rPr>
      <t xml:space="preserve">    </t>
    </r>
    <r>
      <rPr>
        <sz val="16"/>
        <rFont val="仿宋"/>
        <charset val="134"/>
      </rPr>
      <t xml:space="preserve">六、政府性基金预算支出情况说明
</t>
    </r>
    <r>
      <rPr>
        <sz val="16"/>
        <rFont val="仿宋"/>
        <charset val="134"/>
      </rPr>
      <t xml:space="preserve">    </t>
    </r>
    <r>
      <rPr>
        <sz val="16"/>
        <rFont val="仿宋"/>
        <charset val="134"/>
      </rPr>
      <t>2017年府性基金预算支出年初预算为 0 万元。支出具体情况如下：无。项目发展专项支出0万元。</t>
    </r>
  </si>
  <si>
    <r>
      <rPr>
        <sz val="16"/>
        <rFont val="仿宋"/>
        <charset val="134"/>
      </rPr>
      <t xml:space="preserve"> </t>
    </r>
    <r>
      <rPr>
        <sz val="16"/>
        <rFont val="仿宋"/>
        <charset val="134"/>
      </rPr>
      <t xml:space="preserve">   </t>
    </r>
    <r>
      <rPr>
        <sz val="16"/>
        <rFont val="仿宋"/>
        <charset val="134"/>
      </rPr>
      <t>七、 “三公”经费支出预算情况说明</t>
    </r>
  </si>
  <si>
    <r>
      <rPr>
        <sz val="16"/>
        <rFont val="仿宋"/>
        <charset val="134"/>
      </rPr>
      <t xml:space="preserve"> </t>
    </r>
    <r>
      <rPr>
        <sz val="16"/>
        <rFont val="仿宋"/>
        <charset val="134"/>
      </rPr>
      <t xml:space="preserve">   </t>
    </r>
    <r>
      <rPr>
        <sz val="16"/>
        <rFont val="仿宋"/>
        <charset val="134"/>
      </rPr>
      <t>2017 年“三公”经费预算为13.9万元。2017年“三公”经费支出预算数比 2016 年减少10.98万元。</t>
    </r>
  </si>
  <si>
    <r>
      <rPr>
        <sz val="16"/>
        <rFont val="仿宋"/>
        <charset val="134"/>
      </rPr>
      <t xml:space="preserve"> </t>
    </r>
    <r>
      <rPr>
        <sz val="16"/>
        <rFont val="仿宋"/>
        <charset val="134"/>
      </rPr>
      <t xml:space="preserve">   </t>
    </r>
    <r>
      <rPr>
        <sz val="16"/>
        <rFont val="仿宋"/>
        <charset val="134"/>
      </rPr>
      <t>具体支出情况如下：</t>
    </r>
  </si>
  <si>
    <r>
      <rPr>
        <sz val="16"/>
        <rFont val="仿宋"/>
        <charset val="134"/>
      </rPr>
      <t xml:space="preserve"> </t>
    </r>
    <r>
      <rPr>
        <sz val="16"/>
        <rFont val="仿宋"/>
        <charset val="134"/>
      </rPr>
      <t xml:space="preserve">   </t>
    </r>
    <r>
      <rPr>
        <sz val="16"/>
        <rFont val="仿宋"/>
        <charset val="134"/>
      </rPr>
      <t>（一）因公出国（境）费0万元，主要用于单位工作人员公务出国（境）的住宿费、旅费、伙食补助费、杂费、培训费等支出。</t>
    </r>
  </si>
  <si>
    <r>
      <rPr>
        <sz val="16"/>
        <rFont val="仿宋"/>
        <charset val="134"/>
      </rPr>
      <t xml:space="preserve"> </t>
    </r>
    <r>
      <rPr>
        <sz val="16"/>
        <rFont val="仿宋"/>
        <charset val="134"/>
      </rPr>
      <t xml:space="preserve">   </t>
    </r>
    <r>
      <rPr>
        <sz val="16"/>
        <rFont val="仿宋"/>
        <charset val="134"/>
      </rPr>
      <t>（二）公务用车购置及运行费0万元，公务用车运行维护费6.1万元，主要用于开展工作所需公务用车的燃料费、维修费、过路过桥费、保险费、安全奖励费用等支出.公务用车运行维护费预算数比 2016 年减少3.78万元，主要原因：公务用车上交及公务员车补等。</t>
    </r>
  </si>
  <si>
    <r>
      <rPr>
        <sz val="16"/>
        <rFont val="仿宋"/>
        <charset val="134"/>
      </rPr>
      <t xml:space="preserve"> </t>
    </r>
    <r>
      <rPr>
        <sz val="16"/>
        <rFont val="仿宋"/>
        <charset val="134"/>
      </rPr>
      <t xml:space="preserve">   </t>
    </r>
    <r>
      <rPr>
        <sz val="16"/>
        <rFont val="仿宋"/>
        <charset val="134"/>
      </rPr>
      <t>（三）公务接待费7.8万元，主要用于按规定开支的各类公务接待（含外宾接待）支出。</t>
    </r>
  </si>
  <si>
    <r>
      <rPr>
        <sz val="16"/>
        <rFont val="仿宋"/>
        <charset val="134"/>
      </rPr>
      <t xml:space="preserve"> </t>
    </r>
    <r>
      <rPr>
        <sz val="16"/>
        <rFont val="仿宋"/>
        <charset val="134"/>
      </rPr>
      <t xml:space="preserve">   </t>
    </r>
    <r>
      <rPr>
        <sz val="16"/>
        <rFont val="仿宋"/>
        <charset val="134"/>
      </rPr>
      <t>八、其他重要事项的情况说明</t>
    </r>
  </si>
  <si>
    <r>
      <rPr>
        <sz val="16"/>
        <rFont val="仿宋"/>
        <charset val="134"/>
      </rPr>
      <t xml:space="preserve"> </t>
    </r>
    <r>
      <rPr>
        <sz val="16"/>
        <rFont val="仿宋"/>
        <charset val="134"/>
      </rPr>
      <t xml:space="preserve">   </t>
    </r>
    <r>
      <rPr>
        <sz val="16"/>
        <rFont val="仿宋"/>
        <charset val="134"/>
      </rPr>
      <t>（一）机关运行经费支出情况</t>
    </r>
  </si>
  <si>
    <r>
      <rPr>
        <sz val="16"/>
        <rFont val="仿宋"/>
        <charset val="134"/>
      </rPr>
      <t xml:space="preserve"> </t>
    </r>
    <r>
      <rPr>
        <sz val="16"/>
        <rFont val="仿宋"/>
        <charset val="134"/>
      </rPr>
      <t xml:space="preserve">   </t>
    </r>
    <r>
      <rPr>
        <sz val="16"/>
        <rFont val="仿宋"/>
        <charset val="134"/>
      </rPr>
      <t>2017年机关运行经费支出预算797万元，主要保障机关人员工资发放、机构正常运转及正常履职、为县域经济发展提供服务、重点污染项目及污水处理厂节能监测、空气自动站及污染自动平台运行费、环境保护综合整治工作、蓝天、碧水、乡村清洁三大工程工作、环保模范城创建、环境监测站建设、“五水共治”全县20个断面监测经费、落实各项环保目标任务、宣传环保政策提高公众意识、开展环保专项行动强化监管能力发挥监察执法和监测技术支撑经费完成县委、政府、市局下达的其他任务等需要。</t>
    </r>
  </si>
  <si>
    <r>
      <rPr>
        <sz val="16"/>
        <rFont val="仿宋"/>
        <charset val="134"/>
      </rPr>
      <t xml:space="preserve"> </t>
    </r>
    <r>
      <rPr>
        <sz val="16"/>
        <rFont val="仿宋"/>
        <charset val="134"/>
      </rPr>
      <t xml:space="preserve">  </t>
    </r>
    <r>
      <rPr>
        <sz val="16"/>
        <rFont val="仿宋"/>
        <charset val="134"/>
      </rPr>
      <t>（二）政府采购支出情况</t>
    </r>
  </si>
  <si>
    <r>
      <rPr>
        <sz val="16"/>
        <rFont val="仿宋"/>
        <charset val="134"/>
      </rPr>
      <t xml:space="preserve"> </t>
    </r>
    <r>
      <rPr>
        <sz val="16"/>
        <rFont val="仿宋"/>
        <charset val="134"/>
      </rPr>
      <t xml:space="preserve">   </t>
    </r>
    <r>
      <rPr>
        <sz val="16"/>
        <rFont val="仿宋"/>
        <charset val="134"/>
      </rPr>
      <t>2017年无政府采购预算安排。有0个政府采购项目涉及金额0万元</t>
    </r>
  </si>
  <si>
    <t xml:space="preserve">   （三）关于专项转移支付项目情况说明
    2017年，南召县环境保护局使用专项转移制度的项目有 0 个，涉及金额 0 万元。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</si>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</sst>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Red]\(0.0\)"/>
    <numFmt numFmtId="177" formatCode="#,##0.0000"/>
    <numFmt numFmtId="178" formatCode="#,##0.00_ "/>
    <numFmt numFmtId="179" formatCode="#,##0.00_);[Red]\(#,##0.00\)"/>
    <numFmt numFmtId="180" formatCode="#,##0.0"/>
    <numFmt numFmtId="181" formatCode=";;"/>
    <numFmt numFmtId="182" formatCode="#,##0.0000_ "/>
  </numFmts>
  <fonts count="41">
    <font>
      <sz val="9"/>
      <name val="宋体"/>
      <charset val="134"/>
    </font>
    <font>
      <b/>
      <sz val="22"/>
      <name val="宋体"/>
      <charset val="134"/>
    </font>
    <font>
      <b/>
      <sz val="22"/>
      <name val="宋体"/>
      <charset val="134"/>
    </font>
    <font>
      <sz val="16"/>
      <name val="黑体"/>
      <charset val="134"/>
    </font>
    <font>
      <b/>
      <sz val="16"/>
      <name val="仿宋"/>
      <charset val="134"/>
    </font>
    <font>
      <sz val="16"/>
      <name val="仿宋"/>
      <charset val="134"/>
    </font>
    <font>
      <sz val="16"/>
      <name val="仿宋"/>
      <charset val="134"/>
    </font>
    <font>
      <b/>
      <sz val="18"/>
      <name val="宋体"/>
      <charset val="134"/>
    </font>
    <font>
      <sz val="10"/>
      <name val="宋体"/>
      <charset val="134"/>
    </font>
    <font>
      <b/>
      <sz val="10"/>
      <name val="宋体"/>
      <charset val="134"/>
    </font>
    <font>
      <u/>
      <sz val="11"/>
      <color theme="10"/>
      <name val="宋体"/>
      <charset val="134"/>
    </font>
    <font>
      <sz val="11"/>
      <name val="宋体"/>
      <charset val="134"/>
    </font>
    <font>
      <b/>
      <sz val="15"/>
      <name val="宋体"/>
      <charset val="134"/>
    </font>
    <font>
      <b/>
      <sz val="11"/>
      <name val="宋体"/>
      <charset val="134"/>
    </font>
    <font>
      <sz val="9"/>
      <color indexed="10"/>
      <name val="宋体"/>
      <charset val="134"/>
    </font>
    <font>
      <sz val="9"/>
      <color indexed="9"/>
      <name val="宋体"/>
      <charset val="134"/>
    </font>
    <font>
      <b/>
      <sz val="9"/>
      <name val="宋体"/>
      <charset val="134"/>
    </font>
    <font>
      <sz val="12"/>
      <name val="宋体"/>
      <charset val="134"/>
    </font>
    <font>
      <b/>
      <sz val="14"/>
      <name val="宋体"/>
      <charset val="134"/>
    </font>
    <font>
      <sz val="16"/>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9"/>
      <color theme="10"/>
      <name val="宋体"/>
      <charset val="134"/>
    </font>
    <font>
      <b/>
      <sz val="10"/>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20" fillId="0" borderId="0" applyFont="0" applyFill="0" applyBorder="0" applyAlignment="0" applyProtection="0">
      <alignment vertical="center"/>
    </xf>
    <xf numFmtId="0" fontId="21" fillId="7" borderId="0" applyNumberFormat="0" applyBorder="0" applyAlignment="0" applyProtection="0">
      <alignment vertical="center"/>
    </xf>
    <xf numFmtId="0" fontId="22" fillId="8"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3" fillId="9" borderId="0" applyNumberFormat="0" applyBorder="0" applyAlignment="0" applyProtection="0">
      <alignment vertical="center"/>
    </xf>
    <xf numFmtId="43" fontId="20" fillId="0" borderId="0" applyFont="0" applyFill="0" applyBorder="0" applyAlignment="0" applyProtection="0">
      <alignment vertical="center"/>
    </xf>
    <xf numFmtId="0" fontId="24" fillId="11"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applyNumberFormat="0" applyFill="0" applyBorder="0" applyAlignment="0" applyProtection="0">
      <alignment vertical="center"/>
    </xf>
    <xf numFmtId="0" fontId="20" fillId="12" borderId="15" applyNumberFormat="0" applyFont="0" applyAlignment="0" applyProtection="0">
      <alignment vertical="center"/>
    </xf>
    <xf numFmtId="0" fontId="24" fillId="1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4" fillId="10" borderId="0" applyNumberFormat="0" applyBorder="0" applyAlignment="0" applyProtection="0">
      <alignment vertical="center"/>
    </xf>
    <xf numFmtId="0" fontId="28" fillId="0" borderId="17" applyNumberFormat="0" applyFill="0" applyAlignment="0" applyProtection="0">
      <alignment vertical="center"/>
    </xf>
    <xf numFmtId="0" fontId="24" fillId="18" borderId="0" applyNumberFormat="0" applyBorder="0" applyAlignment="0" applyProtection="0">
      <alignment vertical="center"/>
    </xf>
    <xf numFmtId="0" fontId="35" fillId="19" borderId="18" applyNumberFormat="0" applyAlignment="0" applyProtection="0">
      <alignment vertical="center"/>
    </xf>
    <xf numFmtId="0" fontId="36" fillId="19" borderId="14" applyNumberFormat="0" applyAlignment="0" applyProtection="0">
      <alignment vertical="center"/>
    </xf>
    <xf numFmtId="0" fontId="37" fillId="20" borderId="19" applyNumberFormat="0" applyAlignment="0" applyProtection="0">
      <alignment vertical="center"/>
    </xf>
    <xf numFmtId="0" fontId="21" fillId="21" borderId="0" applyNumberFormat="0" applyBorder="0" applyAlignment="0" applyProtection="0">
      <alignment vertical="center"/>
    </xf>
    <xf numFmtId="0" fontId="24" fillId="23"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24" borderId="0" applyNumberFormat="0" applyBorder="0" applyAlignment="0" applyProtection="0">
      <alignment vertical="center"/>
    </xf>
    <xf numFmtId="0" fontId="34" fillId="16" borderId="0" applyNumberFormat="0" applyBorder="0" applyAlignment="0" applyProtection="0">
      <alignment vertical="center"/>
    </xf>
    <xf numFmtId="0" fontId="21" fillId="25" borderId="0" applyNumberFormat="0" applyBorder="0" applyAlignment="0" applyProtection="0">
      <alignment vertical="center"/>
    </xf>
    <xf numFmtId="0" fontId="24" fillId="14" borderId="0" applyNumberFormat="0" applyBorder="0" applyAlignment="0" applyProtection="0">
      <alignment vertical="center"/>
    </xf>
    <xf numFmtId="0" fontId="21" fillId="15" borderId="0" applyNumberFormat="0" applyBorder="0" applyAlignment="0" applyProtection="0">
      <alignment vertical="center"/>
    </xf>
    <xf numFmtId="0" fontId="21" fillId="5" borderId="0" applyNumberFormat="0" applyBorder="0" applyAlignment="0" applyProtection="0">
      <alignment vertical="center"/>
    </xf>
    <xf numFmtId="0" fontId="21" fillId="27" borderId="0" applyNumberFormat="0" applyBorder="0" applyAlignment="0" applyProtection="0">
      <alignment vertical="center"/>
    </xf>
    <xf numFmtId="0" fontId="0" fillId="0" borderId="0"/>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22"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1" fillId="30" borderId="0" applyNumberFormat="0" applyBorder="0" applyAlignment="0" applyProtection="0">
      <alignment vertical="center"/>
    </xf>
    <xf numFmtId="0" fontId="24" fillId="17" borderId="0" applyNumberFormat="0" applyBorder="0" applyAlignment="0" applyProtection="0">
      <alignment vertical="center"/>
    </xf>
    <xf numFmtId="0" fontId="0" fillId="0" borderId="0"/>
  </cellStyleXfs>
  <cellXfs count="166">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justify"/>
    </xf>
    <xf numFmtId="0" fontId="6" fillId="0" borderId="0" xfId="0" applyFont="1" applyAlignment="1">
      <alignment horizontal="justify"/>
    </xf>
    <xf numFmtId="0" fontId="5" fillId="0" borderId="0" xfId="0" applyFont="1" applyAlignment="1">
      <alignment horizontal="justify" wrapText="1"/>
    </xf>
    <xf numFmtId="0" fontId="5" fillId="0" borderId="0" xfId="0" applyFont="1" applyAlignment="1">
      <alignment horizontal="justify" vertical="center"/>
    </xf>
    <xf numFmtId="0" fontId="5" fillId="0" borderId="0" xfId="0" applyFont="1" applyAlignment="1">
      <alignment horizontal="justify" vertical="center" wrapText="1"/>
    </xf>
    <xf numFmtId="0" fontId="5" fillId="0" borderId="0" xfId="0" applyFont="1" applyAlignment="1">
      <alignment horizontal="left" vertical="center" indent="2"/>
    </xf>
    <xf numFmtId="0" fontId="7" fillId="0" borderId="0" xfId="50" applyNumberFormat="1" applyFont="1" applyFill="1" applyAlignment="1" applyProtection="1">
      <alignment horizontal="center" vertical="center"/>
    </xf>
    <xf numFmtId="0" fontId="0" fillId="0" borderId="0" xfId="50" applyAlignment="1">
      <alignment horizontal="center" vertical="center"/>
    </xf>
    <xf numFmtId="0" fontId="0" fillId="0" borderId="0" xfId="50" applyFill="1" applyAlignment="1">
      <alignment horizontal="center" vertical="center"/>
    </xf>
    <xf numFmtId="0" fontId="0" fillId="0" borderId="0" xfId="50"/>
    <xf numFmtId="0" fontId="8" fillId="0" borderId="0" xfId="50" applyFont="1" applyFill="1" applyAlignment="1">
      <alignment vertical="center"/>
    </xf>
    <xf numFmtId="49" fontId="8" fillId="0" borderId="1" xfId="50" applyNumberFormat="1" applyFont="1" applyFill="1" applyBorder="1" applyAlignment="1" applyProtection="1">
      <alignment vertical="center"/>
    </xf>
    <xf numFmtId="49" fontId="8" fillId="0" borderId="1" xfId="50" applyNumberFormat="1" applyFont="1" applyFill="1" applyBorder="1" applyAlignment="1" applyProtection="1">
      <alignment horizontal="center" vertical="center"/>
    </xf>
    <xf numFmtId="0" fontId="8" fillId="0" borderId="0" xfId="50" applyFont="1" applyAlignment="1">
      <alignment horizontal="center" vertical="center"/>
    </xf>
    <xf numFmtId="0" fontId="8" fillId="0" borderId="0" xfId="50" applyNumberFormat="1" applyFont="1" applyFill="1" applyAlignment="1" applyProtection="1">
      <alignment horizontal="right" vertical="center"/>
    </xf>
    <xf numFmtId="0" fontId="9" fillId="0" borderId="2" xfId="50" applyNumberFormat="1" applyFont="1" applyFill="1" applyBorder="1" applyAlignment="1" applyProtection="1">
      <alignment horizontal="center" vertical="center"/>
    </xf>
    <xf numFmtId="0" fontId="9" fillId="0" borderId="3" xfId="50" applyNumberFormat="1" applyFont="1" applyFill="1" applyBorder="1" applyAlignment="1" applyProtection="1">
      <alignment horizontal="center" vertical="center"/>
    </xf>
    <xf numFmtId="0" fontId="8" fillId="0" borderId="2" xfId="50" applyFont="1" applyBorder="1" applyAlignment="1">
      <alignment horizontal="center" vertical="center"/>
    </xf>
    <xf numFmtId="0" fontId="8" fillId="0" borderId="2" xfId="50" applyFont="1" applyBorder="1"/>
    <xf numFmtId="0" fontId="8" fillId="0" borderId="3" xfId="50" applyFont="1" applyBorder="1" applyAlignment="1">
      <alignment vertical="center"/>
    </xf>
    <xf numFmtId="0" fontId="8" fillId="0" borderId="2" xfId="50" applyFont="1" applyFill="1" applyBorder="1" applyAlignment="1">
      <alignment horizontal="center" vertical="center" wrapText="1"/>
    </xf>
    <xf numFmtId="0" fontId="8" fillId="0" borderId="2" xfId="50" applyFont="1" applyFill="1" applyBorder="1" applyAlignment="1">
      <alignment horizontal="left" vertical="center" wrapText="1"/>
    </xf>
    <xf numFmtId="0" fontId="8" fillId="0" borderId="2" xfId="50" applyFont="1" applyBorder="1" applyAlignment="1">
      <alignment horizontal="center" vertical="center" wrapText="1"/>
    </xf>
    <xf numFmtId="0" fontId="8" fillId="0" borderId="2" xfId="50" applyFont="1" applyBorder="1" applyAlignment="1">
      <alignment horizontal="left" vertical="center" wrapText="1"/>
    </xf>
    <xf numFmtId="0" fontId="8" fillId="0" borderId="4" xfId="50" applyFont="1" applyBorder="1" applyAlignment="1">
      <alignment horizontal="center" vertical="center" wrapText="1"/>
    </xf>
    <xf numFmtId="0" fontId="8" fillId="0" borderId="4" xfId="50" applyFont="1" applyFill="1" applyBorder="1" applyAlignment="1">
      <alignment horizontal="left" vertical="center" wrapText="1"/>
    </xf>
    <xf numFmtId="0" fontId="10" fillId="0" borderId="5" xfId="10" applyFont="1" applyBorder="1" applyAlignment="1" applyProtection="1">
      <alignment vertical="center"/>
    </xf>
    <xf numFmtId="0" fontId="11" fillId="0" borderId="6" xfId="50" applyFont="1" applyBorder="1" applyAlignment="1">
      <alignment vertical="center"/>
    </xf>
    <xf numFmtId="0" fontId="11" fillId="0" borderId="7" xfId="50" applyFont="1" applyBorder="1" applyAlignment="1">
      <alignment vertical="center"/>
    </xf>
    <xf numFmtId="0" fontId="8" fillId="0" borderId="8" xfId="50" applyNumberFormat="1" applyFont="1" applyFill="1" applyBorder="1" applyAlignment="1" applyProtection="1">
      <alignment horizontal="left" vertical="center" wrapText="1"/>
    </xf>
    <xf numFmtId="0" fontId="12" fillId="0" borderId="0" xfId="0" applyNumberFormat="1" applyFont="1" applyFill="1" applyAlignment="1" applyProtection="1">
      <alignment horizontal="center" vertical="center"/>
    </xf>
    <xf numFmtId="0" fontId="0" fillId="0" borderId="0" xfId="0" applyAlignment="1">
      <alignment horizontal="center" vertical="center"/>
    </xf>
    <xf numFmtId="0" fontId="13" fillId="0" borderId="2" xfId="0" applyNumberFormat="1" applyFont="1" applyFill="1" applyBorder="1" applyAlignment="1" applyProtection="1">
      <alignment vertical="center"/>
    </xf>
    <xf numFmtId="0" fontId="11" fillId="0" borderId="2" xfId="0" applyFont="1" applyBorder="1" applyAlignment="1">
      <alignment vertical="center"/>
    </xf>
    <xf numFmtId="0" fontId="13" fillId="0" borderId="2" xfId="0" applyNumberFormat="1" applyFont="1" applyFill="1" applyBorder="1" applyAlignment="1" applyProtection="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xf>
    <xf numFmtId="0" fontId="11" fillId="0" borderId="0" xfId="0" applyFont="1" applyAlignment="1">
      <alignment horizontal="left" vertical="center"/>
    </xf>
    <xf numFmtId="0" fontId="11" fillId="0" borderId="0" xfId="0" applyFont="1"/>
    <xf numFmtId="0" fontId="0" fillId="0" borderId="0" xfId="0" applyFont="1"/>
    <xf numFmtId="0" fontId="3" fillId="0" borderId="0" xfId="11" applyNumberFormat="1" applyFont="1" applyFill="1" applyAlignment="1" applyProtection="1">
      <alignment horizontal="center" vertical="center"/>
    </xf>
    <xf numFmtId="0" fontId="0" fillId="0" borderId="0" xfId="0" applyAlignment="1"/>
    <xf numFmtId="176" fontId="14" fillId="0" borderId="0" xfId="11" applyNumberFormat="1" applyFont="1" applyFill="1" applyAlignment="1" applyProtection="1">
      <alignment vertical="center"/>
    </xf>
    <xf numFmtId="176" fontId="15" fillId="0" borderId="0" xfId="11" applyNumberFormat="1" applyFont="1" applyFill="1" applyAlignment="1" applyProtection="1">
      <alignment vertical="center"/>
    </xf>
    <xf numFmtId="0" fontId="0" fillId="0" borderId="0" xfId="0" applyNumberFormat="1" applyFont="1" applyFill="1" applyAlignment="1" applyProtection="1">
      <alignment vertical="center"/>
    </xf>
    <xf numFmtId="0" fontId="0" fillId="0" borderId="2" xfId="0" applyNumberFormat="1" applyFont="1" applyFill="1" applyBorder="1" applyAlignment="1" applyProtection="1">
      <alignment horizontal="center" vertical="center"/>
    </xf>
    <xf numFmtId="0" fontId="8" fillId="0" borderId="2" xfId="11" applyNumberFormat="1" applyFont="1" applyFill="1" applyBorder="1" applyAlignment="1" applyProtection="1">
      <alignment horizontal="center" vertical="center"/>
    </xf>
    <xf numFmtId="176" fontId="0" fillId="0" borderId="2" xfId="0" applyNumberFormat="1" applyFill="1" applyBorder="1" applyAlignment="1" applyProtection="1">
      <alignment horizontal="center" vertical="center"/>
    </xf>
    <xf numFmtId="176" fontId="0" fillId="0" borderId="2" xfId="0" applyNumberFormat="1" applyFont="1" applyFill="1" applyBorder="1" applyAlignment="1" applyProtection="1">
      <alignment horizontal="center" vertical="center"/>
    </xf>
    <xf numFmtId="176" fontId="0" fillId="0" borderId="2" xfId="11" applyNumberFormat="1" applyFont="1" applyFill="1" applyBorder="1" applyAlignment="1">
      <alignment horizontal="center" vertical="center"/>
    </xf>
    <xf numFmtId="176" fontId="0" fillId="0" borderId="2" xfId="11"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176" fontId="0" fillId="0" borderId="4" xfId="11" applyNumberFormat="1" applyFont="1" applyFill="1" applyBorder="1" applyAlignment="1">
      <alignment horizontal="center" vertical="center"/>
    </xf>
    <xf numFmtId="176" fontId="16" fillId="0" borderId="9" xfId="11" applyNumberFormat="1" applyFont="1" applyFill="1" applyBorder="1" applyAlignment="1">
      <alignment horizontal="center" vertical="center"/>
    </xf>
    <xf numFmtId="176" fontId="16" fillId="0" borderId="4" xfId="11" applyNumberFormat="1" applyFont="1" applyFill="1" applyBorder="1" applyAlignment="1">
      <alignment horizontal="center" vertical="center"/>
    </xf>
    <xf numFmtId="176" fontId="16" fillId="0" borderId="3" xfId="11" applyNumberFormat="1" applyFont="1" applyFill="1" applyBorder="1" applyAlignment="1">
      <alignment horizontal="center" vertical="center"/>
    </xf>
    <xf numFmtId="0" fontId="9" fillId="0" borderId="2" xfId="11" applyNumberFormat="1" applyFont="1" applyFill="1" applyBorder="1" applyAlignment="1" applyProtection="1">
      <alignment horizontal="center" vertical="center"/>
    </xf>
    <xf numFmtId="4" fontId="11" fillId="2" borderId="2" xfId="0" applyNumberFormat="1" applyFont="1" applyFill="1" applyBorder="1" applyAlignment="1" applyProtection="1">
      <alignment horizontal="center" vertical="center" wrapText="1"/>
    </xf>
    <xf numFmtId="0" fontId="8" fillId="0" borderId="2" xfId="38" applyNumberFormat="1"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49" fontId="11" fillId="3" borderId="2" xfId="38" applyNumberFormat="1" applyFont="1" applyFill="1" applyBorder="1" applyAlignment="1" applyProtection="1">
      <alignment horizontal="left" vertical="center" wrapText="1"/>
    </xf>
    <xf numFmtId="49" fontId="11" fillId="0" borderId="2" xfId="38" applyNumberFormat="1" applyFont="1" applyFill="1" applyBorder="1" applyAlignment="1" applyProtection="1">
      <alignment horizontal="left" vertical="center" wrapText="1"/>
    </xf>
    <xf numFmtId="178"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8" fillId="0" borderId="2" xfId="38" applyNumberFormat="1" applyFont="1" applyFill="1" applyBorder="1" applyAlignment="1" applyProtection="1">
      <alignment horizontal="left" vertical="center" wrapText="1"/>
    </xf>
    <xf numFmtId="0" fontId="17" fillId="0" borderId="2" xfId="38" applyNumberFormat="1" applyFont="1" applyFill="1" applyBorder="1" applyAlignment="1" applyProtection="1">
      <alignment horizontal="left" vertical="center" wrapText="1"/>
    </xf>
    <xf numFmtId="0" fontId="17" fillId="0" borderId="2" xfId="0" applyFont="1" applyFill="1" applyBorder="1" applyAlignment="1">
      <alignment vertical="center"/>
    </xf>
    <xf numFmtId="49" fontId="17" fillId="3" borderId="2" xfId="38"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wrapText="1"/>
    </xf>
    <xf numFmtId="49" fontId="17" fillId="0" borderId="2" xfId="38" applyNumberFormat="1" applyFont="1" applyFill="1" applyBorder="1" applyAlignment="1" applyProtection="1">
      <alignment horizontal="left" vertical="center" wrapText="1"/>
    </xf>
    <xf numFmtId="49" fontId="17" fillId="0" borderId="2" xfId="38" applyNumberFormat="1" applyFont="1" applyFill="1" applyBorder="1" applyAlignment="1" applyProtection="1">
      <alignment vertical="center" wrapText="1"/>
    </xf>
    <xf numFmtId="0" fontId="17" fillId="0" borderId="2" xfId="38" applyNumberFormat="1" applyFont="1" applyFill="1" applyBorder="1" applyAlignment="1" applyProtection="1">
      <alignment horizontal="left" vertical="center"/>
    </xf>
    <xf numFmtId="0" fontId="17" fillId="0" borderId="2" xfId="0" applyNumberFormat="1" applyFont="1" applyFill="1" applyBorder="1" applyAlignment="1">
      <alignment horizontal="left" vertical="center"/>
    </xf>
    <xf numFmtId="0" fontId="0" fillId="0" borderId="0" xfId="0" applyNumberFormat="1" applyFont="1" applyFill="1" applyAlignment="1" applyProtection="1">
      <alignment horizontal="right" vertical="center"/>
    </xf>
    <xf numFmtId="0" fontId="8" fillId="0" borderId="2" xfId="11" applyNumberFormat="1" applyFont="1" applyFill="1" applyBorder="1" applyAlignment="1" applyProtection="1">
      <alignment horizontal="center" vertical="center" wrapText="1"/>
    </xf>
    <xf numFmtId="0" fontId="0" fillId="0" borderId="0" xfId="0" applyFill="1"/>
    <xf numFmtId="0" fontId="0" fillId="0" borderId="0" xfId="0" applyFont="1" applyFill="1"/>
    <xf numFmtId="0" fontId="18" fillId="0" borderId="0" xfId="0" applyNumberFormat="1" applyFont="1" applyFill="1" applyAlignment="1" applyProtection="1">
      <alignment horizontal="center"/>
    </xf>
    <xf numFmtId="0" fontId="7" fillId="0" borderId="0" xfId="0" applyNumberFormat="1" applyFont="1" applyFill="1" applyAlignment="1" applyProtection="1">
      <alignment vertical="center"/>
    </xf>
    <xf numFmtId="0" fontId="0" fillId="0" borderId="0" xfId="0" applyFont="1" applyFill="1" applyAlignment="1">
      <alignment vertical="center"/>
    </xf>
    <xf numFmtId="0" fontId="0" fillId="4" borderId="1" xfId="0" applyNumberFormat="1" applyFont="1" applyFill="1" applyBorder="1" applyAlignment="1" applyProtection="1">
      <alignment vertical="center"/>
    </xf>
    <xf numFmtId="0" fontId="0" fillId="0" borderId="0" xfId="0" applyFont="1" applyAlignment="1">
      <alignment horizontal="right"/>
    </xf>
    <xf numFmtId="0" fontId="13" fillId="0" borderId="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5" xfId="0" applyNumberFormat="1" applyFont="1" applyFill="1" applyBorder="1" applyAlignment="1" applyProtection="1">
      <alignment vertical="center"/>
    </xf>
    <xf numFmtId="4" fontId="0" fillId="2" borderId="2" xfId="0" applyNumberFormat="1" applyFont="1" applyFill="1" applyBorder="1" applyAlignment="1" applyProtection="1">
      <alignment vertical="center"/>
    </xf>
    <xf numFmtId="180" fontId="0" fillId="0" borderId="6"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4" fontId="0" fillId="0" borderId="11" xfId="0" applyNumberFormat="1" applyFont="1" applyFill="1" applyBorder="1" applyAlignment="1" applyProtection="1">
      <alignment vertical="center"/>
    </xf>
    <xf numFmtId="180" fontId="0" fillId="0" borderId="5" xfId="0" applyNumberFormat="1" applyFont="1" applyFill="1" applyBorder="1" applyAlignment="1" applyProtection="1">
      <alignment vertical="center"/>
    </xf>
    <xf numFmtId="4" fontId="0" fillId="0" borderId="2" xfId="0" applyNumberFormat="1" applyFont="1" applyFill="1" applyBorder="1" applyAlignment="1" applyProtection="1">
      <alignment vertical="center"/>
    </xf>
    <xf numFmtId="180" fontId="0" fillId="0" borderId="0" xfId="0" applyNumberFormat="1" applyFont="1" applyFill="1" applyAlignment="1" applyProtection="1"/>
    <xf numFmtId="4" fontId="0" fillId="0" borderId="3" xfId="0" applyNumberFormat="1" applyFont="1" applyFill="1" applyBorder="1" applyAlignment="1" applyProtection="1">
      <alignment vertical="center"/>
    </xf>
    <xf numFmtId="4" fontId="0" fillId="0" borderId="4" xfId="0" applyNumberFormat="1" applyFont="1" applyFill="1" applyBorder="1" applyAlignment="1" applyProtection="1">
      <alignment vertical="center"/>
    </xf>
    <xf numFmtId="0" fontId="0" fillId="0" borderId="2" xfId="0" applyBorder="1"/>
    <xf numFmtId="180" fontId="0" fillId="0" borderId="4" xfId="0" applyNumberFormat="1" applyFont="1" applyFill="1" applyBorder="1" applyAlignment="1" applyProtection="1">
      <alignment vertical="center"/>
    </xf>
    <xf numFmtId="180" fontId="0" fillId="0" borderId="2" xfId="0" applyNumberFormat="1" applyFont="1" applyFill="1" applyBorder="1" applyAlignment="1" applyProtection="1">
      <alignment vertical="center"/>
    </xf>
    <xf numFmtId="0" fontId="0" fillId="0" borderId="2" xfId="0" applyFill="1" applyBorder="1" applyAlignment="1">
      <alignment vertical="center"/>
    </xf>
    <xf numFmtId="0" fontId="19" fillId="0" borderId="0" xfId="0" applyFont="1"/>
    <xf numFmtId="0" fontId="0" fillId="0" borderId="0" xfId="0" applyAlignment="1">
      <alignment vertical="center"/>
    </xf>
    <xf numFmtId="181" fontId="0" fillId="0" borderId="1" xfId="0" applyNumberFormat="1" applyFont="1" applyFill="1" applyBorder="1" applyAlignment="1" applyProtection="1">
      <alignment vertical="center"/>
    </xf>
    <xf numFmtId="176" fontId="0" fillId="0" borderId="0" xfId="0" applyNumberFormat="1" applyFont="1" applyFill="1" applyAlignment="1" applyProtection="1">
      <alignment vertical="center"/>
    </xf>
    <xf numFmtId="176" fontId="0" fillId="0" borderId="0" xfId="0" applyNumberFormat="1" applyFont="1" applyFill="1" applyAlignment="1">
      <alignment vertical="center"/>
    </xf>
    <xf numFmtId="176" fontId="15" fillId="0" borderId="0" xfId="0" applyNumberFormat="1" applyFont="1" applyFill="1" applyAlignment="1">
      <alignment vertical="center"/>
    </xf>
    <xf numFmtId="0" fontId="15" fillId="0" borderId="0" xfId="0" applyNumberFormat="1" applyFont="1" applyFill="1" applyAlignment="1">
      <alignment horizontal="right" vertical="center"/>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4"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center" vertical="center"/>
    </xf>
    <xf numFmtId="0" fontId="0" fillId="0" borderId="4" xfId="11" applyNumberFormat="1" applyFont="1" applyFill="1" applyBorder="1" applyAlignment="1" applyProtection="1">
      <alignment horizontal="center" vertical="center" wrapText="1"/>
    </xf>
    <xf numFmtId="0" fontId="0" fillId="0" borderId="4" xfId="0" applyNumberFormat="1" applyFont="1" applyFill="1" applyBorder="1" applyAlignment="1">
      <alignment horizontal="center" vertical="center" wrapText="1"/>
    </xf>
    <xf numFmtId="0" fontId="0" fillId="2" borderId="2"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0" fontId="0" fillId="2" borderId="2" xfId="0" applyNumberFormat="1" applyFont="1" applyFill="1" applyBorder="1" applyAlignment="1" applyProtection="1">
      <alignment vertical="center" wrapText="1"/>
    </xf>
    <xf numFmtId="181" fontId="0" fillId="0" borderId="2" xfId="0" applyNumberFormat="1" applyFont="1" applyFill="1" applyBorder="1" applyAlignment="1" applyProtection="1"/>
    <xf numFmtId="0" fontId="0" fillId="0" borderId="2" xfId="0" applyFill="1" applyBorder="1"/>
    <xf numFmtId="182" fontId="0" fillId="0" borderId="2" xfId="0" applyNumberFormat="1" applyFill="1" applyBorder="1"/>
    <xf numFmtId="177" fontId="0" fillId="0" borderId="2" xfId="0" applyNumberFormat="1" applyFont="1" applyFill="1" applyBorder="1" applyAlignment="1" applyProtection="1"/>
    <xf numFmtId="0" fontId="0" fillId="0" borderId="0" xfId="0" applyNumberFormat="1" applyFont="1" applyFill="1" applyAlignment="1">
      <alignment horizontal="right" vertical="center"/>
    </xf>
    <xf numFmtId="0" fontId="0" fillId="0" borderId="2" xfId="0" applyNumberFormat="1" applyFont="1" applyFill="1" applyBorder="1" applyAlignment="1">
      <alignment horizontal="center" vertical="center" wrapText="1"/>
    </xf>
    <xf numFmtId="180" fontId="0" fillId="0" borderId="0" xfId="0" applyNumberFormat="1" applyFont="1" applyFill="1" applyAlignment="1" applyProtection="1">
      <alignment horizontal="right"/>
    </xf>
    <xf numFmtId="4" fontId="0" fillId="2" borderId="2" xfId="0" applyNumberFormat="1" applyFont="1" applyFill="1" applyBorder="1" applyAlignment="1" applyProtection="1">
      <alignment horizontal="right" vertical="center"/>
    </xf>
    <xf numFmtId="0" fontId="0" fillId="0" borderId="1" xfId="0" applyBorder="1"/>
    <xf numFmtId="180" fontId="0" fillId="0" borderId="2" xfId="0" applyNumberFormat="1" applyFont="1" applyFill="1" applyBorder="1" applyAlignment="1" applyProtection="1">
      <alignment horizontal="right" vertical="center"/>
    </xf>
    <xf numFmtId="177" fontId="0" fillId="0" borderId="0" xfId="0" applyNumberFormat="1" applyFont="1" applyFill="1" applyAlignment="1" applyProtection="1"/>
    <xf numFmtId="0" fontId="16" fillId="0" borderId="5"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179" fontId="0" fillId="0" borderId="2" xfId="0" applyNumberFormat="1" applyFill="1" applyBorder="1" applyAlignment="1">
      <alignment vertical="center"/>
    </xf>
    <xf numFmtId="0" fontId="0" fillId="0" borderId="1" xfId="0" applyNumberFormat="1" applyFont="1" applyFill="1" applyBorder="1" applyAlignment="1" applyProtection="1">
      <alignment horizontal="right"/>
    </xf>
    <xf numFmtId="0" fontId="16" fillId="0" borderId="7"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wrapText="1"/>
    </xf>
    <xf numFmtId="0" fontId="16" fillId="0" borderId="2" xfId="0" applyFont="1" applyBorder="1" applyAlignment="1">
      <alignment horizontal="center" vertical="center" wrapText="1"/>
    </xf>
    <xf numFmtId="179" fontId="0" fillId="2" borderId="2" xfId="0" applyNumberFormat="1" applyFont="1" applyFill="1" applyBorder="1" applyAlignment="1" applyProtection="1">
      <alignment vertical="center"/>
    </xf>
    <xf numFmtId="0" fontId="0" fillId="0" borderId="0" xfId="0" applyFill="1" applyAlignment="1">
      <alignment vertical="center"/>
    </xf>
    <xf numFmtId="0" fontId="0" fillId="4" borderId="0" xfId="0" applyNumberFormat="1" applyFill="1"/>
    <xf numFmtId="180" fontId="0" fillId="0" borderId="2" xfId="0" applyNumberFormat="1" applyFont="1" applyFill="1" applyBorder="1" applyAlignment="1" applyProtection="1">
      <alignment horizontal="center" vertical="center"/>
    </xf>
    <xf numFmtId="0" fontId="0" fillId="0" borderId="2" xfId="11" applyNumberFormat="1" applyFont="1" applyFill="1" applyBorder="1" applyAlignment="1" applyProtection="1">
      <alignment horizontal="center" vertical="center" wrapText="1"/>
    </xf>
    <xf numFmtId="0" fontId="0" fillId="0" borderId="2" xfId="0" applyBorder="1" applyAlignment="1">
      <alignment horizontal="center" vertical="center"/>
    </xf>
    <xf numFmtId="4" fontId="0" fillId="2" borderId="11" xfId="0" applyNumberFormat="1" applyFont="1" applyFill="1" applyBorder="1" applyAlignment="1" applyProtection="1">
      <alignment vertical="center"/>
    </xf>
    <xf numFmtId="180" fontId="0" fillId="0" borderId="2" xfId="0" applyNumberFormat="1" applyFont="1" applyFill="1" applyBorder="1" applyAlignment="1" applyProtection="1"/>
    <xf numFmtId="4" fontId="0" fillId="2" borderId="3" xfId="0" applyNumberFormat="1" applyFont="1" applyFill="1" applyBorder="1" applyAlignment="1" applyProtection="1">
      <alignment vertical="center"/>
    </xf>
    <xf numFmtId="0" fontId="0" fillId="0" borderId="2" xfId="0" applyNumberFormat="1" applyFill="1" applyBorder="1" applyAlignment="1" applyProtection="1">
      <alignment vertical="center"/>
    </xf>
    <xf numFmtId="4" fontId="0" fillId="2" borderId="4" xfId="0" applyNumberFormat="1" applyFont="1" applyFill="1" applyBorder="1" applyAlignment="1" applyProtection="1">
      <alignment vertical="center"/>
    </xf>
    <xf numFmtId="0" fontId="0" fillId="0" borderId="5" xfId="0" applyNumberFormat="1" applyFill="1" applyBorder="1" applyAlignment="1" applyProtection="1">
      <alignment vertical="center"/>
    </xf>
    <xf numFmtId="0" fontId="0" fillId="0" borderId="12" xfId="0" applyNumberFormat="1" applyFont="1" applyFill="1" applyBorder="1" applyAlignment="1" applyProtection="1">
      <alignment vertical="center"/>
    </xf>
    <xf numFmtId="0" fontId="0" fillId="0" borderId="12" xfId="0" applyBorder="1"/>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0" fontId="0" fillId="0" borderId="13"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workbookViewId="0">
      <selection activeCell="A2" sqref="A2:K2"/>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11" width="12.8333333333333" customWidth="1"/>
    <col min="12" max="19" width="9.16666666666667" customWidth="1"/>
    <col min="20" max="20" width="8.33333333333333" customWidth="1"/>
  </cols>
  <sheetData>
    <row r="1" customHeight="1" spans="1:1">
      <c r="A1" s="81"/>
    </row>
    <row r="2" ht="18.75" customHeight="1" spans="1:20">
      <c r="A2" s="82" t="s">
        <v>0</v>
      </c>
      <c r="B2" s="82"/>
      <c r="C2" s="82"/>
      <c r="D2" s="82"/>
      <c r="E2" s="82"/>
      <c r="F2" s="82"/>
      <c r="G2" s="82"/>
      <c r="H2" s="82"/>
      <c r="I2" s="82"/>
      <c r="J2" s="82"/>
      <c r="K2" s="82"/>
      <c r="L2" s="83"/>
      <c r="M2" s="83"/>
      <c r="N2" s="83"/>
      <c r="O2" s="83"/>
      <c r="P2" s="83"/>
      <c r="Q2" s="83"/>
      <c r="R2" s="83"/>
      <c r="S2" s="83"/>
      <c r="T2" s="83"/>
    </row>
    <row r="4" ht="20.25" customHeight="1" spans="1:11">
      <c r="A4" s="147" t="s">
        <v>1</v>
      </c>
      <c r="B4" s="85"/>
      <c r="C4" s="80"/>
      <c r="E4" s="98"/>
      <c r="F4" s="98"/>
      <c r="H4" s="78" t="s">
        <v>2</v>
      </c>
      <c r="I4" s="78"/>
      <c r="J4" s="78"/>
      <c r="K4" s="78"/>
    </row>
    <row r="5" ht="20.25" customHeight="1" spans="1:11">
      <c r="A5" s="87" t="s">
        <v>3</v>
      </c>
      <c r="B5" s="88"/>
      <c r="C5" s="87" t="s">
        <v>4</v>
      </c>
      <c r="D5" s="89"/>
      <c r="E5" s="89"/>
      <c r="F5" s="89"/>
      <c r="G5" s="89"/>
      <c r="H5" s="89"/>
      <c r="I5" s="89"/>
      <c r="J5" s="89"/>
      <c r="K5" s="89"/>
    </row>
    <row r="6" ht="20.25" customHeight="1" spans="1:12">
      <c r="A6" s="50" t="s">
        <v>5</v>
      </c>
      <c r="B6" s="50" t="s">
        <v>6</v>
      </c>
      <c r="C6" s="160" t="s">
        <v>5</v>
      </c>
      <c r="D6" s="90" t="s">
        <v>7</v>
      </c>
      <c r="E6" s="50"/>
      <c r="F6" s="50"/>
      <c r="G6" s="50"/>
      <c r="H6" s="50"/>
      <c r="I6" s="50"/>
      <c r="J6" s="50"/>
      <c r="K6" s="50"/>
      <c r="L6" s="80"/>
    </row>
    <row r="7" ht="20.25" customHeight="1" spans="1:11">
      <c r="A7" s="50"/>
      <c r="B7" s="50"/>
      <c r="C7" s="50"/>
      <c r="D7" s="112" t="s">
        <v>8</v>
      </c>
      <c r="E7" s="161" t="s">
        <v>9</v>
      </c>
      <c r="F7" s="112"/>
      <c r="G7" s="112" t="s">
        <v>10</v>
      </c>
      <c r="H7" s="112" t="s">
        <v>11</v>
      </c>
      <c r="I7" s="165" t="s">
        <v>12</v>
      </c>
      <c r="J7" s="165" t="s">
        <v>13</v>
      </c>
      <c r="K7" s="165" t="s">
        <v>14</v>
      </c>
    </row>
    <row r="8" ht="36.75" customHeight="1" spans="1:14">
      <c r="A8" s="50"/>
      <c r="B8" s="115"/>
      <c r="C8" s="50"/>
      <c r="D8" s="162"/>
      <c r="E8" s="163" t="s">
        <v>15</v>
      </c>
      <c r="F8" s="164" t="s">
        <v>16</v>
      </c>
      <c r="G8" s="115"/>
      <c r="H8" s="115"/>
      <c r="I8" s="117"/>
      <c r="J8" s="117"/>
      <c r="K8" s="117"/>
      <c r="N8" s="80"/>
    </row>
    <row r="9" ht="22.5" customHeight="1" spans="1:14">
      <c r="A9" s="91" t="s">
        <v>17</v>
      </c>
      <c r="B9" s="92">
        <v>3976554</v>
      </c>
      <c r="C9" s="93" t="s">
        <v>18</v>
      </c>
      <c r="D9" s="92">
        <f>E9+G9+H9+I9+J9+K9</f>
        <v>3726554</v>
      </c>
      <c r="E9" s="92">
        <f>E10+E11+E12</f>
        <v>3726554</v>
      </c>
      <c r="F9" s="92">
        <f>F10+F11+F12</f>
        <v>3726554</v>
      </c>
      <c r="G9" s="92">
        <f t="shared" ref="G9:K9" si="0">G10+G11+G12</f>
        <v>0</v>
      </c>
      <c r="H9" s="92">
        <f t="shared" si="0"/>
        <v>0</v>
      </c>
      <c r="I9" s="92">
        <f t="shared" si="0"/>
        <v>0</v>
      </c>
      <c r="J9" s="92">
        <f t="shared" si="0"/>
        <v>0</v>
      </c>
      <c r="K9" s="92">
        <f t="shared" si="0"/>
        <v>0</v>
      </c>
      <c r="L9" s="80"/>
      <c r="N9" s="80"/>
    </row>
    <row r="10" ht="21.75" customHeight="1" spans="1:15">
      <c r="A10" s="94" t="s">
        <v>19</v>
      </c>
      <c r="B10" s="152">
        <v>4000000</v>
      </c>
      <c r="C10" s="96" t="s">
        <v>20</v>
      </c>
      <c r="D10" s="92">
        <f t="shared" ref="D10:D22" si="1">E10+G10+H10+I10+J10+K10</f>
        <v>2726652</v>
      </c>
      <c r="E10" s="92">
        <v>2726652</v>
      </c>
      <c r="F10" s="92">
        <v>2726652</v>
      </c>
      <c r="G10" s="92"/>
      <c r="H10" s="92"/>
      <c r="I10" s="92"/>
      <c r="J10" s="92"/>
      <c r="K10" s="92"/>
      <c r="L10" s="80"/>
      <c r="M10" s="80"/>
      <c r="O10" s="80"/>
    </row>
    <row r="11" ht="21.75" customHeight="1" spans="1:15">
      <c r="A11" s="94" t="s">
        <v>21</v>
      </c>
      <c r="B11" s="92"/>
      <c r="C11" s="93" t="s">
        <v>22</v>
      </c>
      <c r="D11" s="92">
        <f t="shared" si="1"/>
        <v>60800</v>
      </c>
      <c r="E11" s="92">
        <v>60800</v>
      </c>
      <c r="F11" s="92">
        <v>60800</v>
      </c>
      <c r="G11" s="92"/>
      <c r="H11" s="92"/>
      <c r="I11" s="92"/>
      <c r="J11" s="92"/>
      <c r="K11" s="92"/>
      <c r="L11" s="98"/>
      <c r="M11" s="80"/>
      <c r="N11" s="80"/>
      <c r="O11" s="80"/>
    </row>
    <row r="12" ht="21.75" customHeight="1" spans="1:14">
      <c r="A12" s="94" t="s">
        <v>23</v>
      </c>
      <c r="B12" s="154"/>
      <c r="C12" s="96" t="s">
        <v>24</v>
      </c>
      <c r="D12" s="92">
        <f t="shared" si="1"/>
        <v>939102</v>
      </c>
      <c r="E12" s="92">
        <v>939102</v>
      </c>
      <c r="F12" s="92">
        <v>939102</v>
      </c>
      <c r="G12" s="92"/>
      <c r="H12" s="92"/>
      <c r="I12" s="92"/>
      <c r="J12" s="92"/>
      <c r="K12" s="92"/>
      <c r="L12" s="80"/>
      <c r="M12" s="80"/>
      <c r="N12" s="80"/>
    </row>
    <row r="13" ht="21.75" customHeight="1" spans="1:15">
      <c r="A13" s="94" t="s">
        <v>25</v>
      </c>
      <c r="B13" s="92" t="s">
        <v>26</v>
      </c>
      <c r="C13" s="96" t="s">
        <v>27</v>
      </c>
      <c r="D13" s="92">
        <f t="shared" si="1"/>
        <v>4250000</v>
      </c>
      <c r="E13" s="92">
        <f>E14+E15</f>
        <v>4250000</v>
      </c>
      <c r="F13" s="92">
        <f t="shared" ref="F13:K13" si="2">F14+F15</f>
        <v>250000</v>
      </c>
      <c r="G13" s="92">
        <f t="shared" si="2"/>
        <v>0</v>
      </c>
      <c r="H13" s="92">
        <f t="shared" si="2"/>
        <v>0</v>
      </c>
      <c r="I13" s="92">
        <f t="shared" si="2"/>
        <v>0</v>
      </c>
      <c r="J13" s="92">
        <f t="shared" si="2"/>
        <v>0</v>
      </c>
      <c r="K13" s="92">
        <f t="shared" si="2"/>
        <v>0</v>
      </c>
      <c r="L13" s="80"/>
      <c r="M13" s="80"/>
      <c r="N13" s="80"/>
      <c r="O13" s="80"/>
    </row>
    <row r="14" ht="21.75" customHeight="1" spans="1:15">
      <c r="A14" s="91" t="s">
        <v>28</v>
      </c>
      <c r="B14" s="156"/>
      <c r="C14" s="96" t="s">
        <v>29</v>
      </c>
      <c r="D14" s="92">
        <f t="shared" si="1"/>
        <v>4250000</v>
      </c>
      <c r="E14" s="92">
        <v>4250000</v>
      </c>
      <c r="F14" s="130">
        <v>250000</v>
      </c>
      <c r="G14" s="92"/>
      <c r="H14" s="92"/>
      <c r="I14" s="92"/>
      <c r="J14" s="92"/>
      <c r="K14" s="92"/>
      <c r="L14" s="98"/>
      <c r="M14" s="80"/>
      <c r="N14" s="80"/>
      <c r="O14" s="80"/>
    </row>
    <row r="15" ht="21.75" customHeight="1" spans="1:18">
      <c r="A15" s="91" t="s">
        <v>30</v>
      </c>
      <c r="B15" s="156"/>
      <c r="C15" s="93" t="s">
        <v>31</v>
      </c>
      <c r="D15" s="92">
        <f t="shared" si="1"/>
        <v>0</v>
      </c>
      <c r="E15" s="92">
        <f>SUM(E16:E20)</f>
        <v>0</v>
      </c>
      <c r="F15" s="92">
        <f t="shared" ref="F15:K15" si="3">SUM(F16:F20)</f>
        <v>0</v>
      </c>
      <c r="G15" s="92">
        <f t="shared" si="3"/>
        <v>0</v>
      </c>
      <c r="H15" s="92">
        <f t="shared" si="3"/>
        <v>0</v>
      </c>
      <c r="I15" s="92">
        <f t="shared" si="3"/>
        <v>0</v>
      </c>
      <c r="J15" s="92">
        <f t="shared" si="3"/>
        <v>0</v>
      </c>
      <c r="K15" s="92">
        <f t="shared" si="3"/>
        <v>0</v>
      </c>
      <c r="L15" s="80"/>
      <c r="M15" s="80"/>
      <c r="N15" s="80"/>
      <c r="O15" s="80"/>
      <c r="P15" s="80"/>
      <c r="Q15" s="80"/>
      <c r="R15" s="80"/>
    </row>
    <row r="16" ht="21.75" customHeight="1" spans="1:18">
      <c r="A16" s="91" t="s">
        <v>32</v>
      </c>
      <c r="B16" s="92"/>
      <c r="C16" s="93" t="s">
        <v>33</v>
      </c>
      <c r="D16" s="92">
        <f t="shared" si="1"/>
        <v>0</v>
      </c>
      <c r="E16" s="92"/>
      <c r="F16" s="130"/>
      <c r="G16" s="92"/>
      <c r="H16" s="92"/>
      <c r="I16" s="92"/>
      <c r="J16" s="92"/>
      <c r="K16" s="92"/>
      <c r="L16" s="80"/>
      <c r="M16" s="80"/>
      <c r="N16" s="80"/>
      <c r="O16" s="80"/>
      <c r="P16" s="80"/>
      <c r="Q16" s="80"/>
      <c r="R16" s="80"/>
    </row>
    <row r="17" ht="21.75" customHeight="1" spans="1:19">
      <c r="A17" s="94"/>
      <c r="B17" s="154"/>
      <c r="C17" s="96" t="s">
        <v>34</v>
      </c>
      <c r="D17" s="92">
        <f t="shared" si="1"/>
        <v>0</v>
      </c>
      <c r="E17" s="92"/>
      <c r="F17" s="130"/>
      <c r="G17" s="92"/>
      <c r="H17" s="92"/>
      <c r="I17" s="92"/>
      <c r="J17" s="92"/>
      <c r="K17" s="92"/>
      <c r="L17" s="80"/>
      <c r="M17" s="80"/>
      <c r="N17" s="80"/>
      <c r="O17" s="80"/>
      <c r="P17" s="80"/>
      <c r="Q17" s="80"/>
      <c r="R17" s="80"/>
      <c r="S17" s="80"/>
    </row>
    <row r="18" ht="21.75" customHeight="1" spans="1:19">
      <c r="A18" s="94"/>
      <c r="B18" s="92"/>
      <c r="C18" s="96" t="s">
        <v>35</v>
      </c>
      <c r="D18" s="92">
        <f t="shared" si="1"/>
        <v>0</v>
      </c>
      <c r="E18" s="92"/>
      <c r="F18" s="130"/>
      <c r="G18" s="92"/>
      <c r="H18" s="92"/>
      <c r="I18" s="92"/>
      <c r="J18" s="92"/>
      <c r="K18" s="92"/>
      <c r="L18" s="80"/>
      <c r="M18" s="80"/>
      <c r="N18" s="80"/>
      <c r="O18" s="80"/>
      <c r="P18" s="80"/>
      <c r="Q18" s="80"/>
      <c r="R18" s="80"/>
      <c r="S18" s="80"/>
    </row>
    <row r="19" ht="21.75" customHeight="1" spans="1:18">
      <c r="A19" s="91"/>
      <c r="B19" s="97"/>
      <c r="C19" s="96" t="s">
        <v>36</v>
      </c>
      <c r="D19" s="92">
        <f t="shared" si="1"/>
        <v>0</v>
      </c>
      <c r="E19" s="92"/>
      <c r="F19" s="130"/>
      <c r="G19" s="92"/>
      <c r="H19" s="92"/>
      <c r="I19" s="92"/>
      <c r="J19" s="92"/>
      <c r="K19" s="92"/>
      <c r="L19" s="80"/>
      <c r="M19" s="80"/>
      <c r="N19" s="80"/>
      <c r="O19" s="80"/>
      <c r="P19" s="80"/>
      <c r="Q19" s="80"/>
      <c r="R19" s="80"/>
    </row>
    <row r="20" ht="21.75" customHeight="1" spans="1:18">
      <c r="A20" s="91"/>
      <c r="B20" s="156"/>
      <c r="C20" s="96" t="s">
        <v>37</v>
      </c>
      <c r="D20" s="92">
        <f t="shared" si="1"/>
        <v>0</v>
      </c>
      <c r="E20" s="92"/>
      <c r="F20" s="130"/>
      <c r="G20" s="92"/>
      <c r="H20" s="92"/>
      <c r="I20" s="92"/>
      <c r="J20" s="92"/>
      <c r="K20" s="92"/>
      <c r="L20" s="80"/>
      <c r="M20" s="80"/>
      <c r="N20" s="80"/>
      <c r="O20" s="80"/>
      <c r="P20" s="80"/>
      <c r="Q20" s="80"/>
      <c r="R20" s="80"/>
    </row>
    <row r="21" s="80" customFormat="1" ht="21.75" customHeight="1" spans="1:11">
      <c r="A21" s="94"/>
      <c r="B21" s="102"/>
      <c r="C21" s="103"/>
      <c r="D21" s="92">
        <f t="shared" si="1"/>
        <v>0</v>
      </c>
      <c r="E21" s="103"/>
      <c r="F21" s="103"/>
      <c r="G21" s="104"/>
      <c r="H21" s="104"/>
      <c r="I21" s="104"/>
      <c r="J21" s="104"/>
      <c r="K21" s="104"/>
    </row>
    <row r="22" ht="21.75" customHeight="1" spans="1:17">
      <c r="A22" s="91" t="s">
        <v>38</v>
      </c>
      <c r="B22" s="92">
        <f>SUM(B9:B21)</f>
        <v>7976554</v>
      </c>
      <c r="C22" s="93" t="s">
        <v>39</v>
      </c>
      <c r="D22" s="92">
        <f t="shared" si="1"/>
        <v>7976554</v>
      </c>
      <c r="E22" s="92">
        <f>E9+E13</f>
        <v>7976554</v>
      </c>
      <c r="F22" s="92">
        <f t="shared" ref="F22:K22" si="4">F9+F13</f>
        <v>3976554</v>
      </c>
      <c r="G22" s="92">
        <f t="shared" si="4"/>
        <v>0</v>
      </c>
      <c r="H22" s="92">
        <f t="shared" si="4"/>
        <v>0</v>
      </c>
      <c r="I22" s="92">
        <f t="shared" si="4"/>
        <v>0</v>
      </c>
      <c r="J22" s="92">
        <f t="shared" si="4"/>
        <v>0</v>
      </c>
      <c r="K22" s="92">
        <f t="shared" si="4"/>
        <v>0</v>
      </c>
      <c r="L22" s="80"/>
      <c r="M22" s="80"/>
      <c r="N22" s="80"/>
      <c r="O22" s="80"/>
      <c r="P22" s="80"/>
      <c r="Q22" s="80"/>
    </row>
    <row r="23" ht="9.75" customHeight="1" spans="2:16">
      <c r="B23" s="80"/>
      <c r="D23" s="80"/>
      <c r="E23" s="80"/>
      <c r="F23" s="80"/>
      <c r="G23" s="80"/>
      <c r="H23" s="80"/>
      <c r="I23" s="80"/>
      <c r="J23" s="80"/>
      <c r="K23" s="80"/>
      <c r="L23" s="80"/>
      <c r="M23" s="80"/>
      <c r="N23" s="80"/>
      <c r="O23" s="80"/>
      <c r="P23" s="80"/>
    </row>
    <row r="24" ht="9.75" customHeight="1" spans="2:16">
      <c r="B24" s="80"/>
      <c r="C24" s="80"/>
      <c r="E24" s="80"/>
      <c r="F24" s="80"/>
      <c r="J24" s="80"/>
      <c r="K24" s="80"/>
      <c r="L24" s="80"/>
      <c r="M24" s="80"/>
      <c r="N24" s="80"/>
      <c r="O24" s="80"/>
      <c r="P24" s="80"/>
    </row>
    <row r="25" ht="9.75" customHeight="1" spans="2:15">
      <c r="B25" s="80"/>
      <c r="F25" s="80"/>
      <c r="G25" s="80"/>
      <c r="H25" s="80"/>
      <c r="I25" s="80"/>
      <c r="J25" s="80"/>
      <c r="K25" s="80"/>
      <c r="L25" s="80"/>
      <c r="M25" s="80"/>
      <c r="O25" s="80"/>
    </row>
    <row r="26" customHeight="1" spans="2:15">
      <c r="B26" s="80"/>
      <c r="G26" s="80"/>
      <c r="H26" s="80"/>
      <c r="I26" s="80"/>
      <c r="K26" s="80"/>
      <c r="L26" s="80"/>
      <c r="M26" s="80"/>
      <c r="O26" s="80"/>
    </row>
    <row r="27" customHeight="1" spans="2:15">
      <c r="B27" s="80"/>
      <c r="G27" s="80"/>
      <c r="H27" s="80"/>
      <c r="I27" s="80"/>
      <c r="J27" s="80"/>
      <c r="K27" s="80"/>
      <c r="L27" s="80"/>
      <c r="O27" s="80"/>
    </row>
    <row r="28" customHeight="1" spans="2:14">
      <c r="B28" s="80"/>
      <c r="C28" s="80"/>
      <c r="G28" s="80"/>
      <c r="H28" s="80"/>
      <c r="I28" s="80"/>
      <c r="J28" s="80"/>
      <c r="K28" s="80"/>
      <c r="L28" s="80"/>
      <c r="N28" s="80"/>
    </row>
    <row r="29" customHeight="1" spans="3:14">
      <c r="C29" s="80"/>
      <c r="H29" s="80"/>
      <c r="I29" s="80"/>
      <c r="J29" s="80"/>
      <c r="K29" s="80"/>
      <c r="M29" s="80"/>
      <c r="N29" s="80"/>
    </row>
    <row r="30" customHeight="1" spans="12:13">
      <c r="L30" s="80"/>
      <c r="M30" s="80"/>
    </row>
    <row r="31" customHeight="1" spans="3:11">
      <c r="C31" s="80"/>
      <c r="J31" s="80"/>
      <c r="K31" s="80"/>
    </row>
    <row r="32" customHeight="1" spans="3:10">
      <c r="C32" s="80"/>
      <c r="D32" s="80"/>
      <c r="E32" s="80"/>
      <c r="H32" s="80"/>
      <c r="I32" s="80"/>
      <c r="J32" s="80"/>
    </row>
    <row r="33" customHeight="1" spans="5:7">
      <c r="E33" s="80"/>
      <c r="F33" s="80"/>
      <c r="G33" s="80"/>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B11" sqref="B11"/>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1">
      <c r="A1" s="81"/>
    </row>
    <row r="2" ht="18.75" customHeight="1" spans="1:11">
      <c r="A2" s="82" t="s">
        <v>40</v>
      </c>
      <c r="B2" s="82"/>
      <c r="C2" s="82"/>
      <c r="D2" s="83"/>
      <c r="E2" s="83"/>
      <c r="F2" s="83"/>
      <c r="G2" s="83"/>
      <c r="H2" s="83"/>
      <c r="I2" s="83"/>
      <c r="J2" s="83"/>
      <c r="K2" s="83"/>
    </row>
    <row r="4" ht="20.25" customHeight="1" spans="1:3">
      <c r="A4" s="147" t="s">
        <v>1</v>
      </c>
      <c r="B4" s="85"/>
      <c r="C4" s="86" t="s">
        <v>2</v>
      </c>
    </row>
    <row r="5" ht="20.25" customHeight="1" spans="1:3">
      <c r="A5" s="87" t="s">
        <v>3</v>
      </c>
      <c r="B5" s="88"/>
      <c r="C5" s="151" t="s">
        <v>41</v>
      </c>
    </row>
    <row r="6" ht="20.25" customHeight="1" spans="1:3">
      <c r="A6" s="50" t="s">
        <v>5</v>
      </c>
      <c r="B6" s="50" t="s">
        <v>6</v>
      </c>
      <c r="C6" s="151"/>
    </row>
    <row r="7" ht="20.25" customHeight="1" spans="1:3">
      <c r="A7" s="50"/>
      <c r="B7" s="50"/>
      <c r="C7" s="151"/>
    </row>
    <row r="8" ht="36.75" customHeight="1" spans="1:5">
      <c r="A8" s="50"/>
      <c r="B8" s="115"/>
      <c r="C8" s="151"/>
      <c r="E8" s="80"/>
    </row>
    <row r="9" ht="22.5" customHeight="1" spans="1:5">
      <c r="A9" s="91" t="s">
        <v>17</v>
      </c>
      <c r="B9" s="92">
        <v>3976554</v>
      </c>
      <c r="C9" s="124"/>
      <c r="E9" s="80"/>
    </row>
    <row r="10" ht="21.75" customHeight="1" spans="1:6">
      <c r="A10" s="94" t="s">
        <v>19</v>
      </c>
      <c r="B10" s="152">
        <v>4000000</v>
      </c>
      <c r="C10" s="124"/>
      <c r="D10" s="80"/>
      <c r="F10" s="80"/>
    </row>
    <row r="11" ht="21.75" customHeight="1" spans="1:6">
      <c r="A11" s="94" t="s">
        <v>21</v>
      </c>
      <c r="B11" s="92"/>
      <c r="C11" s="153"/>
      <c r="D11" s="80"/>
      <c r="E11" s="80"/>
      <c r="F11" s="80"/>
    </row>
    <row r="12" ht="21.75" customHeight="1" spans="1:5">
      <c r="A12" s="94" t="s">
        <v>23</v>
      </c>
      <c r="B12" s="154"/>
      <c r="C12" s="124"/>
      <c r="D12" s="80"/>
      <c r="E12" s="80"/>
    </row>
    <row r="13" ht="21.75" customHeight="1" spans="1:6">
      <c r="A13" s="94" t="s">
        <v>25</v>
      </c>
      <c r="B13" s="92"/>
      <c r="C13" s="124"/>
      <c r="D13" s="80"/>
      <c r="E13" s="80"/>
      <c r="F13" s="80"/>
    </row>
    <row r="14" ht="21.75" customHeight="1" spans="1:6">
      <c r="A14" s="155" t="s">
        <v>28</v>
      </c>
      <c r="B14" s="156"/>
      <c r="C14" s="153"/>
      <c r="D14" s="80"/>
      <c r="E14" s="80"/>
      <c r="F14" s="80"/>
    </row>
    <row r="15" ht="21.75" customHeight="1" spans="1:9">
      <c r="A15" s="155" t="s">
        <v>30</v>
      </c>
      <c r="B15" s="156"/>
      <c r="C15" s="124"/>
      <c r="D15" s="80"/>
      <c r="E15" s="80"/>
      <c r="F15" s="80"/>
      <c r="G15" s="80"/>
      <c r="H15" s="80"/>
      <c r="I15" s="80"/>
    </row>
    <row r="16" ht="21.75" customHeight="1" spans="1:9">
      <c r="A16" s="157" t="s">
        <v>32</v>
      </c>
      <c r="B16" s="92"/>
      <c r="C16" s="124"/>
      <c r="D16" s="80"/>
      <c r="E16" s="80"/>
      <c r="F16" s="80"/>
      <c r="G16" s="80"/>
      <c r="H16" s="80"/>
      <c r="I16" s="80"/>
    </row>
    <row r="17" ht="21.75" customHeight="1" spans="1:10">
      <c r="A17" s="157"/>
      <c r="B17" s="154"/>
      <c r="C17" s="124"/>
      <c r="D17" s="80"/>
      <c r="E17" s="80"/>
      <c r="F17" s="80"/>
      <c r="G17" s="80"/>
      <c r="H17" s="80"/>
      <c r="I17" s="80"/>
      <c r="J17" s="80"/>
    </row>
    <row r="18" ht="21.75" customHeight="1" spans="1:10">
      <c r="A18" s="157"/>
      <c r="B18" s="92"/>
      <c r="C18" s="124"/>
      <c r="D18" s="80"/>
      <c r="E18" s="80"/>
      <c r="F18" s="80"/>
      <c r="G18" s="80"/>
      <c r="H18" s="80"/>
      <c r="I18" s="80"/>
      <c r="J18" s="80"/>
    </row>
    <row r="19" ht="21.75" customHeight="1" spans="1:9">
      <c r="A19" s="157"/>
      <c r="B19" s="97"/>
      <c r="C19" s="124"/>
      <c r="D19" s="80"/>
      <c r="E19" s="80"/>
      <c r="F19" s="80"/>
      <c r="G19" s="80"/>
      <c r="H19" s="80"/>
      <c r="I19" s="80"/>
    </row>
    <row r="20" ht="21.75" customHeight="1" spans="1:9">
      <c r="A20" s="158"/>
      <c r="B20" s="159"/>
      <c r="C20" s="124"/>
      <c r="D20" s="80"/>
      <c r="E20" s="80"/>
      <c r="F20" s="80"/>
      <c r="G20" s="80"/>
      <c r="H20" s="80"/>
      <c r="I20" s="80"/>
    </row>
    <row r="21" s="80" customFormat="1" ht="21.75" customHeight="1" spans="1:3">
      <c r="A21" s="94"/>
      <c r="B21" s="102"/>
      <c r="C21" s="124"/>
    </row>
    <row r="22" ht="21.75" customHeight="1" spans="1:8">
      <c r="A22" s="91" t="s">
        <v>38</v>
      </c>
      <c r="B22" s="92">
        <f>SUM(B9:B21)</f>
        <v>7976554</v>
      </c>
      <c r="C22" s="124"/>
      <c r="D22" s="80"/>
      <c r="E22" s="80"/>
      <c r="F22" s="80"/>
      <c r="G22" s="80"/>
      <c r="H22" s="80"/>
    </row>
    <row r="23" ht="9.75" customHeight="1" spans="2:7">
      <c r="B23" s="80"/>
      <c r="C23" s="80"/>
      <c r="D23" s="80"/>
      <c r="E23" s="80"/>
      <c r="F23" s="80"/>
      <c r="G23" s="80"/>
    </row>
    <row r="24" ht="9.75" customHeight="1" spans="2:7">
      <c r="B24" s="80"/>
      <c r="C24" s="80"/>
      <c r="D24" s="80"/>
      <c r="E24" s="80"/>
      <c r="F24" s="80"/>
      <c r="G24" s="80"/>
    </row>
    <row r="25" ht="9.75" customHeight="1" spans="2:6">
      <c r="B25" s="80"/>
      <c r="C25" s="80"/>
      <c r="D25" s="80"/>
      <c r="F25" s="80"/>
    </row>
    <row r="26" customHeight="1" spans="2:6">
      <c r="B26" s="80"/>
      <c r="C26" s="80"/>
      <c r="D26" s="80"/>
      <c r="F26" s="80"/>
    </row>
    <row r="27" customHeight="1" spans="2:6">
      <c r="B27" s="80"/>
      <c r="C27" s="80"/>
      <c r="F27" s="80"/>
    </row>
    <row r="28" customHeight="1" spans="2:5">
      <c r="B28" s="80"/>
      <c r="C28" s="80"/>
      <c r="E28" s="80"/>
    </row>
    <row r="29" customHeight="1" spans="4:5">
      <c r="D29" s="80"/>
      <c r="E29" s="80"/>
    </row>
    <row r="30" customHeight="1" spans="3:4">
      <c r="C30" s="80"/>
      <c r="D30" s="80"/>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C12" sqref="C12"/>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1">
      <c r="A1" s="44"/>
    </row>
    <row r="2" ht="18.75" customHeight="1" spans="1:18">
      <c r="A2" s="82" t="s">
        <v>42</v>
      </c>
      <c r="B2" s="82"/>
      <c r="C2" s="82"/>
      <c r="D2" s="82"/>
      <c r="E2" s="82"/>
      <c r="F2" s="82"/>
      <c r="G2" s="82"/>
      <c r="H2" s="82"/>
      <c r="I2" s="82"/>
      <c r="J2" s="83"/>
      <c r="K2" s="83"/>
      <c r="L2" s="83"/>
      <c r="M2" s="83"/>
      <c r="N2" s="83"/>
      <c r="O2" s="83"/>
      <c r="P2" s="83"/>
      <c r="Q2" s="83"/>
      <c r="R2" s="83"/>
    </row>
    <row r="4" ht="20.25" customHeight="1" spans="1:9">
      <c r="A4" s="147" t="s">
        <v>1</v>
      </c>
      <c r="B4" s="148"/>
      <c r="C4" s="98"/>
      <c r="D4" s="98"/>
      <c r="F4" s="78" t="s">
        <v>2</v>
      </c>
      <c r="G4" s="78"/>
      <c r="H4" s="78"/>
      <c r="I4" s="78"/>
    </row>
    <row r="5" ht="24" customHeight="1" spans="1:9">
      <c r="A5" s="87" t="s">
        <v>4</v>
      </c>
      <c r="B5" s="89"/>
      <c r="C5" s="89"/>
      <c r="D5" s="89"/>
      <c r="E5" s="89"/>
      <c r="F5" s="89"/>
      <c r="G5" s="89"/>
      <c r="H5" s="89"/>
      <c r="I5" s="89"/>
    </row>
    <row r="6" ht="24" customHeight="1" spans="1:10">
      <c r="A6" s="50" t="s">
        <v>5</v>
      </c>
      <c r="B6" s="90" t="s">
        <v>7</v>
      </c>
      <c r="C6" s="50"/>
      <c r="D6" s="50"/>
      <c r="E6" s="50"/>
      <c r="F6" s="50"/>
      <c r="G6" s="50"/>
      <c r="H6" s="50"/>
      <c r="I6" s="50"/>
      <c r="J6" s="80"/>
    </row>
    <row r="7" ht="24" customHeight="1" spans="1:9">
      <c r="A7" s="50"/>
      <c r="B7" s="50" t="s">
        <v>8</v>
      </c>
      <c r="C7" s="50" t="s">
        <v>9</v>
      </c>
      <c r="D7" s="50"/>
      <c r="E7" s="50" t="s">
        <v>10</v>
      </c>
      <c r="F7" s="50" t="s">
        <v>11</v>
      </c>
      <c r="G7" s="56" t="s">
        <v>12</v>
      </c>
      <c r="H7" s="56" t="s">
        <v>13</v>
      </c>
      <c r="I7" s="56" t="s">
        <v>14</v>
      </c>
    </row>
    <row r="8" ht="24" customHeight="1" spans="1:12">
      <c r="A8" s="50"/>
      <c r="B8" s="50"/>
      <c r="C8" s="149" t="s">
        <v>15</v>
      </c>
      <c r="D8" s="50" t="s">
        <v>43</v>
      </c>
      <c r="E8" s="50"/>
      <c r="F8" s="50"/>
      <c r="G8" s="150"/>
      <c r="H8" s="150"/>
      <c r="I8" s="150"/>
      <c r="L8" s="80"/>
    </row>
    <row r="9" ht="24" customHeight="1" spans="1:12">
      <c r="A9" s="103" t="s">
        <v>18</v>
      </c>
      <c r="B9" s="92">
        <f>SUM(B10:B12)</f>
        <v>3726554</v>
      </c>
      <c r="C9" s="92">
        <f t="shared" ref="C9:I9" si="0">SUM(C10:C12)</f>
        <v>3726554</v>
      </c>
      <c r="D9" s="92">
        <f t="shared" si="0"/>
        <v>3726554</v>
      </c>
      <c r="E9" s="92">
        <f t="shared" si="0"/>
        <v>0</v>
      </c>
      <c r="F9" s="92">
        <f t="shared" si="0"/>
        <v>0</v>
      </c>
      <c r="G9" s="92">
        <f t="shared" si="0"/>
        <v>0</v>
      </c>
      <c r="H9" s="92">
        <f t="shared" si="0"/>
        <v>0</v>
      </c>
      <c r="I9" s="92">
        <f t="shared" si="0"/>
        <v>0</v>
      </c>
      <c r="J9" s="80"/>
      <c r="L9" s="80"/>
    </row>
    <row r="10" ht="24" customHeight="1" spans="1:13">
      <c r="A10" s="103" t="s">
        <v>20</v>
      </c>
      <c r="B10" s="92">
        <f>C10+E10+F10+G10+H10+I10</f>
        <v>2726652</v>
      </c>
      <c r="C10" s="92">
        <v>2726652</v>
      </c>
      <c r="D10" s="92">
        <v>2726652</v>
      </c>
      <c r="E10" s="92"/>
      <c r="F10" s="92"/>
      <c r="G10" s="92"/>
      <c r="H10" s="92"/>
      <c r="I10" s="92"/>
      <c r="J10" s="80"/>
      <c r="K10" s="80"/>
      <c r="M10" s="80"/>
    </row>
    <row r="11" ht="24" customHeight="1" spans="1:13">
      <c r="A11" s="103" t="s">
        <v>22</v>
      </c>
      <c r="B11" s="92">
        <f t="shared" ref="B11:B20" si="1">C11+E11+F11+G11+H11+I11</f>
        <v>60800</v>
      </c>
      <c r="C11" s="92">
        <v>60800</v>
      </c>
      <c r="D11" s="92">
        <v>60800</v>
      </c>
      <c r="E11" s="92"/>
      <c r="F11" s="92"/>
      <c r="G11" s="92"/>
      <c r="H11" s="92"/>
      <c r="I11" s="92"/>
      <c r="J11" s="98"/>
      <c r="K11" s="80"/>
      <c r="L11" s="80"/>
      <c r="M11" s="80"/>
    </row>
    <row r="12" ht="24" customHeight="1" spans="1:12">
      <c r="A12" s="103" t="s">
        <v>24</v>
      </c>
      <c r="B12" s="92">
        <f t="shared" si="1"/>
        <v>939102</v>
      </c>
      <c r="C12" s="92">
        <v>939102</v>
      </c>
      <c r="D12" s="92">
        <v>939102</v>
      </c>
      <c r="E12" s="92"/>
      <c r="F12" s="92"/>
      <c r="G12" s="92"/>
      <c r="H12" s="92"/>
      <c r="I12" s="92"/>
      <c r="J12" s="80"/>
      <c r="K12" s="80"/>
      <c r="L12" s="80"/>
    </row>
    <row r="13" ht="24" customHeight="1" spans="1:13">
      <c r="A13" s="103" t="s">
        <v>27</v>
      </c>
      <c r="B13" s="92">
        <f>B14+B15</f>
        <v>4250000</v>
      </c>
      <c r="C13" s="92">
        <f t="shared" ref="C13:I13" si="2">C14+C15</f>
        <v>4250000</v>
      </c>
      <c r="D13" s="92">
        <f t="shared" si="2"/>
        <v>250000</v>
      </c>
      <c r="E13" s="92">
        <f t="shared" si="2"/>
        <v>0</v>
      </c>
      <c r="F13" s="92">
        <f t="shared" si="2"/>
        <v>0</v>
      </c>
      <c r="G13" s="92">
        <f t="shared" si="2"/>
        <v>0</v>
      </c>
      <c r="H13" s="92">
        <f t="shared" si="2"/>
        <v>0</v>
      </c>
      <c r="I13" s="92">
        <f t="shared" si="2"/>
        <v>0</v>
      </c>
      <c r="J13" s="80"/>
      <c r="K13" s="80"/>
      <c r="L13" s="80"/>
      <c r="M13" s="80"/>
    </row>
    <row r="14" ht="24" customHeight="1" spans="1:13">
      <c r="A14" s="103" t="s">
        <v>29</v>
      </c>
      <c r="B14" s="92">
        <f t="shared" si="1"/>
        <v>4250000</v>
      </c>
      <c r="C14" s="92">
        <v>4250000</v>
      </c>
      <c r="D14" s="130">
        <v>250000</v>
      </c>
      <c r="E14" s="92"/>
      <c r="F14" s="92"/>
      <c r="G14" s="92"/>
      <c r="H14" s="92"/>
      <c r="I14" s="92"/>
      <c r="J14" s="98"/>
      <c r="K14" s="80"/>
      <c r="L14" s="80"/>
      <c r="M14" s="80"/>
    </row>
    <row r="15" ht="24" customHeight="1" spans="1:16">
      <c r="A15" s="103" t="s">
        <v>31</v>
      </c>
      <c r="B15" s="92">
        <f>SUM(B16:B20)</f>
        <v>0</v>
      </c>
      <c r="C15" s="92">
        <f t="shared" ref="C15:I15" si="3">SUM(C16:C20)</f>
        <v>0</v>
      </c>
      <c r="D15" s="92">
        <f t="shared" si="3"/>
        <v>0</v>
      </c>
      <c r="E15" s="92">
        <f t="shared" si="3"/>
        <v>0</v>
      </c>
      <c r="F15" s="92">
        <f t="shared" si="3"/>
        <v>0</v>
      </c>
      <c r="G15" s="92">
        <f t="shared" si="3"/>
        <v>0</v>
      </c>
      <c r="H15" s="92">
        <f t="shared" si="3"/>
        <v>0</v>
      </c>
      <c r="I15" s="92">
        <f t="shared" si="3"/>
        <v>0</v>
      </c>
      <c r="J15" s="80"/>
      <c r="K15" s="80"/>
      <c r="L15" s="80"/>
      <c r="M15" s="80"/>
      <c r="N15" s="80"/>
      <c r="O15" s="80"/>
      <c r="P15" s="80"/>
    </row>
    <row r="16" ht="24" customHeight="1" spans="1:16">
      <c r="A16" s="103" t="s">
        <v>33</v>
      </c>
      <c r="B16" s="92">
        <f t="shared" si="1"/>
        <v>0</v>
      </c>
      <c r="C16" s="92"/>
      <c r="D16" s="130"/>
      <c r="E16" s="92"/>
      <c r="F16" s="92"/>
      <c r="G16" s="92"/>
      <c r="H16" s="92"/>
      <c r="I16" s="92"/>
      <c r="J16" s="80"/>
      <c r="K16" s="80"/>
      <c r="L16" s="80"/>
      <c r="M16" s="80"/>
      <c r="N16" s="80"/>
      <c r="O16" s="80"/>
      <c r="P16" s="80"/>
    </row>
    <row r="17" ht="24" customHeight="1" spans="1:17">
      <c r="A17" s="103" t="s">
        <v>34</v>
      </c>
      <c r="B17" s="92">
        <f t="shared" si="1"/>
        <v>0</v>
      </c>
      <c r="C17" s="92"/>
      <c r="D17" s="130"/>
      <c r="E17" s="92"/>
      <c r="F17" s="92"/>
      <c r="G17" s="92"/>
      <c r="H17" s="92"/>
      <c r="I17" s="92"/>
      <c r="J17" s="80"/>
      <c r="K17" s="80"/>
      <c r="L17" s="80"/>
      <c r="M17" s="80"/>
      <c r="N17" s="80"/>
      <c r="O17" s="80"/>
      <c r="P17" s="80"/>
      <c r="Q17" s="80"/>
    </row>
    <row r="18" ht="24" customHeight="1" spans="1:17">
      <c r="A18" s="103" t="s">
        <v>35</v>
      </c>
      <c r="B18" s="92">
        <f t="shared" si="1"/>
        <v>0</v>
      </c>
      <c r="C18" s="92"/>
      <c r="D18" s="130"/>
      <c r="E18" s="92"/>
      <c r="F18" s="92"/>
      <c r="G18" s="92"/>
      <c r="H18" s="92"/>
      <c r="I18" s="92"/>
      <c r="J18" s="80"/>
      <c r="K18" s="80"/>
      <c r="L18" s="80"/>
      <c r="M18" s="80"/>
      <c r="N18" s="80"/>
      <c r="O18" s="80"/>
      <c r="P18" s="80"/>
      <c r="Q18" s="80"/>
    </row>
    <row r="19" ht="24" customHeight="1" spans="1:16">
      <c r="A19" s="103" t="s">
        <v>36</v>
      </c>
      <c r="B19" s="92">
        <f t="shared" si="1"/>
        <v>0</v>
      </c>
      <c r="C19" s="92"/>
      <c r="D19" s="130"/>
      <c r="E19" s="92"/>
      <c r="F19" s="92"/>
      <c r="G19" s="92"/>
      <c r="H19" s="92"/>
      <c r="I19" s="92"/>
      <c r="J19" s="80"/>
      <c r="K19" s="80"/>
      <c r="L19" s="80"/>
      <c r="M19" s="80"/>
      <c r="N19" s="80"/>
      <c r="O19" s="80"/>
      <c r="P19" s="80"/>
    </row>
    <row r="20" ht="24" customHeight="1" spans="1:16">
      <c r="A20" s="103" t="s">
        <v>37</v>
      </c>
      <c r="B20" s="92">
        <f t="shared" si="1"/>
        <v>0</v>
      </c>
      <c r="C20" s="92"/>
      <c r="D20" s="130"/>
      <c r="E20" s="92"/>
      <c r="F20" s="92"/>
      <c r="G20" s="92"/>
      <c r="H20" s="92"/>
      <c r="I20" s="92"/>
      <c r="J20" s="80"/>
      <c r="K20" s="80"/>
      <c r="L20" s="80"/>
      <c r="M20" s="80"/>
      <c r="N20" s="80"/>
      <c r="O20" s="80"/>
      <c r="P20" s="80"/>
    </row>
    <row r="21" s="80" customFormat="1" ht="24" customHeight="1" spans="1:9">
      <c r="A21" s="103"/>
      <c r="B21" s="103"/>
      <c r="C21" s="103"/>
      <c r="D21" s="103"/>
      <c r="E21" s="104"/>
      <c r="F21" s="104"/>
      <c r="G21" s="104"/>
      <c r="H21" s="104"/>
      <c r="I21" s="104"/>
    </row>
    <row r="22" ht="24" customHeight="1" spans="1:15">
      <c r="A22" s="103" t="s">
        <v>39</v>
      </c>
      <c r="B22" s="92">
        <f>B9+B13</f>
        <v>7976554</v>
      </c>
      <c r="C22" s="92">
        <f t="shared" ref="C22:I22" si="4">C9+C13</f>
        <v>7976554</v>
      </c>
      <c r="D22" s="92">
        <f t="shared" si="4"/>
        <v>3976554</v>
      </c>
      <c r="E22" s="92">
        <f t="shared" si="4"/>
        <v>0</v>
      </c>
      <c r="F22" s="92">
        <f t="shared" si="4"/>
        <v>0</v>
      </c>
      <c r="G22" s="92">
        <f t="shared" si="4"/>
        <v>0</v>
      </c>
      <c r="H22" s="92">
        <f t="shared" si="4"/>
        <v>0</v>
      </c>
      <c r="I22" s="92">
        <f t="shared" si="4"/>
        <v>0</v>
      </c>
      <c r="J22" s="80"/>
      <c r="K22" s="80"/>
      <c r="L22" s="80"/>
      <c r="M22" s="80"/>
      <c r="N22" s="80"/>
      <c r="O22" s="80"/>
    </row>
    <row r="23" ht="9.75" customHeight="1" spans="2:14">
      <c r="B23" s="80"/>
      <c r="C23" s="80"/>
      <c r="D23" s="80"/>
      <c r="E23" s="80"/>
      <c r="F23" s="80"/>
      <c r="G23" s="80"/>
      <c r="H23" s="80"/>
      <c r="I23" s="80"/>
      <c r="J23" s="80"/>
      <c r="K23" s="80"/>
      <c r="L23" s="80"/>
      <c r="M23" s="80"/>
      <c r="N23" s="80"/>
    </row>
    <row r="24" ht="9.75" customHeight="1" spans="1:14">
      <c r="A24" s="80"/>
      <c r="C24" s="80"/>
      <c r="D24" s="80"/>
      <c r="H24" s="80"/>
      <c r="I24" s="80"/>
      <c r="J24" s="80"/>
      <c r="K24" s="80"/>
      <c r="L24" s="80"/>
      <c r="M24" s="80"/>
      <c r="N24" s="80"/>
    </row>
    <row r="25" ht="9.75" customHeight="1" spans="4:13">
      <c r="D25" s="80"/>
      <c r="E25" s="80"/>
      <c r="F25" s="80"/>
      <c r="G25" s="80"/>
      <c r="H25" s="80"/>
      <c r="I25" s="80"/>
      <c r="J25" s="80"/>
      <c r="K25" s="80"/>
      <c r="M25" s="80"/>
    </row>
    <row r="26" customHeight="1" spans="5:13">
      <c r="E26" s="80"/>
      <c r="F26" s="80"/>
      <c r="G26" s="80"/>
      <c r="I26" s="80"/>
      <c r="J26" s="80"/>
      <c r="K26" s="80"/>
      <c r="M26" s="80"/>
    </row>
    <row r="27" customHeight="1" spans="5:13">
      <c r="E27" s="80"/>
      <c r="F27" s="80"/>
      <c r="G27" s="80"/>
      <c r="H27" s="80"/>
      <c r="I27" s="80"/>
      <c r="J27" s="80"/>
      <c r="M27" s="80"/>
    </row>
    <row r="28" customHeight="1" spans="1:12">
      <c r="A28" s="80"/>
      <c r="E28" s="80"/>
      <c r="F28" s="80"/>
      <c r="G28" s="80"/>
      <c r="H28" s="80"/>
      <c r="I28" s="80"/>
      <c r="J28" s="80"/>
      <c r="L28" s="80"/>
    </row>
    <row r="29" customHeight="1" spans="1:12">
      <c r="A29" s="80"/>
      <c r="F29" s="80"/>
      <c r="G29" s="80"/>
      <c r="H29" s="80"/>
      <c r="I29" s="80"/>
      <c r="K29" s="80"/>
      <c r="L29" s="80"/>
    </row>
    <row r="30" customHeight="1" spans="10:11">
      <c r="J30" s="80"/>
      <c r="K30" s="80"/>
    </row>
    <row r="31" customHeight="1" spans="1:9">
      <c r="A31" s="80"/>
      <c r="H31" s="80"/>
      <c r="I31" s="80"/>
    </row>
    <row r="32" customHeight="1" spans="1:8">
      <c r="A32" s="80"/>
      <c r="B32" s="80"/>
      <c r="C32" s="80"/>
      <c r="F32" s="80"/>
      <c r="G32" s="80"/>
      <c r="H32" s="80"/>
    </row>
    <row r="33" customHeight="1" spans="3:5">
      <c r="C33" s="80"/>
      <c r="D33" s="80"/>
      <c r="E33" s="80"/>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workbookViewId="0">
      <selection activeCell="L12" sqref="L12"/>
    </sheetView>
  </sheetViews>
  <sheetFormatPr defaultColWidth="9.16666666666667" defaultRowHeight="11.25"/>
  <cols>
    <col min="1" max="1" width="16" customWidth="1"/>
    <col min="2" max="2" width="13.8333333333333" customWidth="1"/>
    <col min="3" max="3" width="14.6666666666667" customWidth="1"/>
    <col min="4" max="4" width="5.66666666666667" customWidth="1"/>
    <col min="5" max="5" width="5.5" customWidth="1"/>
    <col min="6" max="6" width="7.33333333333333" customWidth="1"/>
    <col min="7" max="7" width="11.8333333333333" customWidth="1"/>
    <col min="8" max="8" width="8.66666666666667" customWidth="1"/>
    <col min="9" max="9" width="16" customWidth="1"/>
    <col min="10" max="10" width="14.8333333333333" customWidth="1"/>
    <col min="11" max="11" width="14.5" customWidth="1"/>
    <col min="12" max="13" width="11.8333333333333" customWidth="1"/>
    <col min="14" max="14" width="14.5" customWidth="1"/>
  </cols>
  <sheetData>
    <row r="1" ht="12.75" customHeight="1" spans="1:1">
      <c r="A1" s="81"/>
    </row>
    <row r="2" ht="30.75" customHeight="1" spans="1:14">
      <c r="A2" s="35" t="s">
        <v>44</v>
      </c>
      <c r="B2" s="35"/>
      <c r="C2" s="35"/>
      <c r="D2" s="35"/>
      <c r="E2" s="35"/>
      <c r="F2" s="35"/>
      <c r="G2" s="35"/>
      <c r="H2" s="35"/>
      <c r="I2" s="35"/>
      <c r="J2" s="35"/>
      <c r="K2" s="35"/>
      <c r="L2" s="35"/>
      <c r="M2" s="35"/>
      <c r="N2" s="35"/>
    </row>
    <row r="3" ht="12.75" customHeight="1"/>
    <row r="4" ht="17.25" customHeight="1" spans="1:14">
      <c r="A4" s="80"/>
      <c r="B4" s="133"/>
      <c r="N4" s="142" t="s">
        <v>2</v>
      </c>
    </row>
    <row r="5" ht="18" customHeight="1" spans="1:14">
      <c r="A5" s="134" t="s">
        <v>45</v>
      </c>
      <c r="B5" s="135" t="s">
        <v>46</v>
      </c>
      <c r="C5" s="135"/>
      <c r="D5" s="135"/>
      <c r="E5" s="135"/>
      <c r="F5" s="135"/>
      <c r="G5" s="135"/>
      <c r="H5" s="135"/>
      <c r="I5" s="143" t="s">
        <v>47</v>
      </c>
      <c r="J5" s="135"/>
      <c r="K5" s="135"/>
      <c r="L5" s="135"/>
      <c r="M5" s="135"/>
      <c r="N5" s="135"/>
    </row>
    <row r="6" ht="22.5" customHeight="1" spans="1:14">
      <c r="A6" s="134"/>
      <c r="B6" s="136" t="s">
        <v>48</v>
      </c>
      <c r="C6" s="137" t="s">
        <v>49</v>
      </c>
      <c r="D6" s="136" t="s">
        <v>10</v>
      </c>
      <c r="E6" s="136" t="s">
        <v>11</v>
      </c>
      <c r="F6" s="136" t="s">
        <v>13</v>
      </c>
      <c r="G6" s="138" t="s">
        <v>12</v>
      </c>
      <c r="H6" s="137" t="s">
        <v>50</v>
      </c>
      <c r="I6" s="135" t="s">
        <v>48</v>
      </c>
      <c r="J6" s="135" t="s">
        <v>51</v>
      </c>
      <c r="K6" s="135"/>
      <c r="L6" s="135"/>
      <c r="M6" s="135"/>
      <c r="N6" s="144" t="s">
        <v>52</v>
      </c>
    </row>
    <row r="7" ht="22.5" customHeight="1" spans="1:14">
      <c r="A7" s="139"/>
      <c r="B7" s="140"/>
      <c r="C7" s="138"/>
      <c r="D7" s="140"/>
      <c r="E7" s="140"/>
      <c r="F7" s="140"/>
      <c r="G7" s="137"/>
      <c r="H7" s="138"/>
      <c r="I7" s="140"/>
      <c r="J7" s="135" t="s">
        <v>15</v>
      </c>
      <c r="K7" s="145" t="s">
        <v>53</v>
      </c>
      <c r="L7" s="145" t="s">
        <v>54</v>
      </c>
      <c r="M7" s="145" t="s">
        <v>55</v>
      </c>
      <c r="N7" s="138"/>
    </row>
    <row r="8" ht="24.75" customHeight="1" spans="1:15">
      <c r="A8" s="121" t="s">
        <v>45</v>
      </c>
      <c r="B8" s="130">
        <f>SUM(B9:B9)</f>
        <v>7976554</v>
      </c>
      <c r="C8" s="130">
        <f t="shared" ref="C8:N8" si="0">SUM(C9:C9)</f>
        <v>7976554</v>
      </c>
      <c r="D8" s="130">
        <f t="shared" si="0"/>
        <v>0</v>
      </c>
      <c r="E8" s="130">
        <f t="shared" si="0"/>
        <v>0</v>
      </c>
      <c r="F8" s="130">
        <f t="shared" si="0"/>
        <v>0</v>
      </c>
      <c r="G8" s="130">
        <f t="shared" si="0"/>
        <v>0</v>
      </c>
      <c r="H8" s="130">
        <f t="shared" si="0"/>
        <v>0</v>
      </c>
      <c r="I8" s="130">
        <f t="shared" si="0"/>
        <v>7976554</v>
      </c>
      <c r="J8" s="130">
        <f t="shared" si="0"/>
        <v>3726554</v>
      </c>
      <c r="K8" s="130">
        <f t="shared" si="0"/>
        <v>2726652</v>
      </c>
      <c r="L8" s="130">
        <f t="shared" si="0"/>
        <v>60800</v>
      </c>
      <c r="M8" s="130">
        <f t="shared" si="0"/>
        <v>939102</v>
      </c>
      <c r="N8" s="130">
        <f t="shared" si="0"/>
        <v>4250000</v>
      </c>
      <c r="O8" s="80"/>
    </row>
    <row r="9" ht="27" customHeight="1" spans="1:14">
      <c r="A9" s="104" t="s">
        <v>56</v>
      </c>
      <c r="B9" s="141">
        <f>SUM(C9:H9)</f>
        <v>7976554</v>
      </c>
      <c r="C9" s="141">
        <v>7976554</v>
      </c>
      <c r="D9" s="141"/>
      <c r="E9" s="141"/>
      <c r="F9" s="141"/>
      <c r="G9" s="141"/>
      <c r="H9" s="141"/>
      <c r="I9" s="141">
        <f>J9+N9</f>
        <v>7976554</v>
      </c>
      <c r="J9" s="141">
        <f>SUM(K9:M9)</f>
        <v>3726554</v>
      </c>
      <c r="K9" s="146">
        <v>2726652</v>
      </c>
      <c r="L9" s="146">
        <v>60800</v>
      </c>
      <c r="M9" s="146">
        <v>939102</v>
      </c>
      <c r="N9" s="141">
        <v>4250000</v>
      </c>
    </row>
    <row r="10" ht="24.95" customHeight="1" spans="1:14">
      <c r="A10" s="101"/>
      <c r="B10" s="101"/>
      <c r="C10" s="101"/>
      <c r="D10" s="101"/>
      <c r="E10" s="101"/>
      <c r="F10" s="101"/>
      <c r="G10" s="101"/>
      <c r="H10" s="101"/>
      <c r="I10" s="101"/>
      <c r="J10" s="101"/>
      <c r="K10" s="101"/>
      <c r="L10" s="101"/>
      <c r="M10" s="101"/>
      <c r="N10" s="101"/>
    </row>
    <row r="11" ht="24.95" customHeight="1" spans="1:14">
      <c r="A11" s="101"/>
      <c r="B11" s="101"/>
      <c r="C11" s="101"/>
      <c r="D11" s="101"/>
      <c r="E11" s="101"/>
      <c r="F11" s="101"/>
      <c r="G11" s="101"/>
      <c r="H11" s="101"/>
      <c r="I11" s="101"/>
      <c r="J11" s="101"/>
      <c r="K11" s="101"/>
      <c r="L11" s="101"/>
      <c r="M11" s="101"/>
      <c r="N11" s="101"/>
    </row>
    <row r="12" ht="24.95" customHeight="1" spans="1:14">
      <c r="A12" s="101"/>
      <c r="B12" s="101"/>
      <c r="C12" s="101"/>
      <c r="D12" s="101"/>
      <c r="E12" s="101"/>
      <c r="F12" s="101"/>
      <c r="G12" s="101"/>
      <c r="H12" s="101"/>
      <c r="I12" s="101"/>
      <c r="J12" s="101"/>
      <c r="K12" s="101"/>
      <c r="L12" s="101"/>
      <c r="M12" s="101"/>
      <c r="N12" s="101"/>
    </row>
    <row r="13" ht="24.95" customHeight="1" spans="1:14">
      <c r="A13" s="101"/>
      <c r="B13" s="101"/>
      <c r="C13" s="101"/>
      <c r="D13" s="101"/>
      <c r="E13" s="101"/>
      <c r="F13" s="101"/>
      <c r="G13" s="101"/>
      <c r="H13" s="101"/>
      <c r="I13" s="101"/>
      <c r="J13" s="101"/>
      <c r="K13" s="101"/>
      <c r="L13" s="101"/>
      <c r="M13" s="101"/>
      <c r="N13" s="101"/>
    </row>
    <row r="14" ht="24.95" customHeight="1" spans="1:14">
      <c r="A14" s="101"/>
      <c r="B14" s="101"/>
      <c r="C14" s="101"/>
      <c r="D14" s="101"/>
      <c r="E14" s="101"/>
      <c r="F14" s="101"/>
      <c r="G14" s="101"/>
      <c r="H14" s="101"/>
      <c r="I14" s="101"/>
      <c r="J14" s="101"/>
      <c r="K14" s="101"/>
      <c r="L14" s="101"/>
      <c r="M14" s="101"/>
      <c r="N14" s="101"/>
    </row>
    <row r="15" ht="24.95" customHeight="1" spans="1:14">
      <c r="A15" s="101"/>
      <c r="B15" s="101"/>
      <c r="C15" s="101"/>
      <c r="D15" s="101"/>
      <c r="E15" s="101"/>
      <c r="F15" s="101"/>
      <c r="G15" s="101"/>
      <c r="H15" s="101"/>
      <c r="I15" s="101"/>
      <c r="J15" s="101"/>
      <c r="K15" s="101"/>
      <c r="L15" s="101"/>
      <c r="M15" s="101"/>
      <c r="N15" s="101"/>
    </row>
    <row r="16" ht="24.95" customHeight="1" spans="1:14">
      <c r="A16" s="101"/>
      <c r="B16" s="101"/>
      <c r="C16" s="101"/>
      <c r="D16" s="101"/>
      <c r="E16" s="101"/>
      <c r="F16" s="101"/>
      <c r="G16" s="101"/>
      <c r="H16" s="101"/>
      <c r="I16" s="101"/>
      <c r="J16" s="101"/>
      <c r="K16" s="101"/>
      <c r="L16" s="101"/>
      <c r="M16" s="101"/>
      <c r="N16" s="101"/>
    </row>
    <row r="17" ht="24.95" customHeight="1" spans="1:14">
      <c r="A17" s="101"/>
      <c r="B17" s="101"/>
      <c r="C17" s="101"/>
      <c r="D17" s="101"/>
      <c r="E17" s="101"/>
      <c r="F17" s="101"/>
      <c r="G17" s="101"/>
      <c r="H17" s="101"/>
      <c r="I17" s="101"/>
      <c r="J17" s="101"/>
      <c r="K17" s="101"/>
      <c r="L17" s="101"/>
      <c r="M17" s="101"/>
      <c r="N17" s="101"/>
    </row>
    <row r="18" ht="24.95" customHeight="1" spans="1:14">
      <c r="A18" s="101"/>
      <c r="B18" s="101"/>
      <c r="C18" s="101"/>
      <c r="D18" s="101"/>
      <c r="E18" s="101"/>
      <c r="F18" s="101"/>
      <c r="G18" s="101"/>
      <c r="H18" s="101"/>
      <c r="I18" s="101"/>
      <c r="J18" s="101"/>
      <c r="K18" s="101"/>
      <c r="L18" s="101"/>
      <c r="M18" s="101"/>
      <c r="N18" s="101"/>
    </row>
    <row r="19" ht="24.95" customHeight="1" spans="1:14">
      <c r="A19" s="101"/>
      <c r="B19" s="101"/>
      <c r="C19" s="101"/>
      <c r="D19" s="101"/>
      <c r="E19" s="101"/>
      <c r="F19" s="101"/>
      <c r="G19" s="101"/>
      <c r="H19" s="101"/>
      <c r="I19" s="101"/>
      <c r="J19" s="101"/>
      <c r="K19" s="101"/>
      <c r="L19" s="101"/>
      <c r="M19" s="101"/>
      <c r="N19" s="101"/>
    </row>
    <row r="20" ht="24.95" customHeight="1" spans="1:14">
      <c r="A20" s="101"/>
      <c r="B20" s="101"/>
      <c r="C20" s="101"/>
      <c r="D20" s="101"/>
      <c r="E20" s="101"/>
      <c r="F20" s="101"/>
      <c r="G20" s="101"/>
      <c r="H20" s="101"/>
      <c r="I20" s="101"/>
      <c r="J20" s="101"/>
      <c r="K20" s="101"/>
      <c r="L20" s="101"/>
      <c r="M20" s="101"/>
      <c r="N20" s="101"/>
    </row>
    <row r="21" ht="24.95" customHeight="1" spans="1:14">
      <c r="A21" s="101"/>
      <c r="B21" s="101"/>
      <c r="C21" s="101"/>
      <c r="D21" s="101"/>
      <c r="E21" s="101"/>
      <c r="F21" s="101"/>
      <c r="G21" s="101"/>
      <c r="H21" s="101"/>
      <c r="I21" s="101"/>
      <c r="J21" s="101"/>
      <c r="K21" s="101"/>
      <c r="L21" s="101"/>
      <c r="M21" s="101"/>
      <c r="N21" s="101"/>
    </row>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959027777777778" right="0.55" top="0.788888888888889" bottom="0.788888888888889" header="0.5" footer="0.5"/>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B10" sqref="B10"/>
    </sheetView>
  </sheetViews>
  <sheetFormatPr defaultColWidth="9.16666666666667" defaultRowHeight="12.75" customHeight="1"/>
  <cols>
    <col min="1" max="1" width="43.3333333333333" customWidth="1"/>
    <col min="2" max="2" width="35.1666666666667" customWidth="1"/>
    <col min="3" max="4" width="43.3333333333333" customWidth="1"/>
    <col min="5" max="12" width="9.16666666666667" customWidth="1"/>
    <col min="13" max="13" width="8.33333333333333" customWidth="1"/>
  </cols>
  <sheetData>
    <row r="1" customHeight="1" spans="1:1">
      <c r="A1" s="81"/>
    </row>
    <row r="2" ht="18.75" customHeight="1" spans="1:13">
      <c r="A2" s="82" t="s">
        <v>57</v>
      </c>
      <c r="B2" s="82"/>
      <c r="C2" s="82"/>
      <c r="D2" s="82"/>
      <c r="E2" s="83"/>
      <c r="F2" s="83"/>
      <c r="G2" s="83"/>
      <c r="H2" s="83"/>
      <c r="I2" s="83"/>
      <c r="J2" s="83"/>
      <c r="K2" s="83"/>
      <c r="L2" s="83"/>
      <c r="M2" s="83"/>
    </row>
    <row r="4" ht="20.25" customHeight="1" spans="1:4">
      <c r="A4" s="84" t="s">
        <v>1</v>
      </c>
      <c r="B4" s="85"/>
      <c r="C4" s="80"/>
      <c r="D4" s="129" t="s">
        <v>2</v>
      </c>
    </row>
    <row r="5" ht="23.25" customHeight="1" spans="1:4">
      <c r="A5" s="87" t="s">
        <v>3</v>
      </c>
      <c r="B5" s="88"/>
      <c r="C5" s="87" t="s">
        <v>4</v>
      </c>
      <c r="D5" s="89"/>
    </row>
    <row r="6" ht="23.25" customHeight="1" spans="1:5">
      <c r="A6" s="90" t="s">
        <v>58</v>
      </c>
      <c r="B6" s="90" t="s">
        <v>59</v>
      </c>
      <c r="C6" s="90" t="s">
        <v>60</v>
      </c>
      <c r="D6" s="90" t="s">
        <v>61</v>
      </c>
      <c r="E6" s="80"/>
    </row>
    <row r="7" ht="23.25" customHeight="1" spans="1:4">
      <c r="A7" s="50"/>
      <c r="B7" s="50"/>
      <c r="C7" s="50"/>
      <c r="D7" s="50"/>
    </row>
    <row r="8" ht="23.25" customHeight="1" spans="1:7">
      <c r="A8" s="50"/>
      <c r="B8" s="50"/>
      <c r="C8" s="50"/>
      <c r="D8" s="50"/>
      <c r="G8" s="80"/>
    </row>
    <row r="9" ht="23.25" customHeight="1" spans="1:7">
      <c r="A9" s="91" t="s">
        <v>17</v>
      </c>
      <c r="B9" s="92">
        <v>3976554</v>
      </c>
      <c r="C9" s="103" t="s">
        <v>18</v>
      </c>
      <c r="D9" s="130">
        <f>D10+D11+D12</f>
        <v>3726554</v>
      </c>
      <c r="E9" s="80"/>
      <c r="G9" s="80"/>
    </row>
    <row r="10" ht="23.25" customHeight="1" spans="1:8">
      <c r="A10" s="94"/>
      <c r="B10" s="97"/>
      <c r="C10" s="103" t="s">
        <v>20</v>
      </c>
      <c r="D10" s="92">
        <v>2726652</v>
      </c>
      <c r="E10" s="80"/>
      <c r="F10" s="80"/>
      <c r="H10" s="80"/>
    </row>
    <row r="11" ht="23.25" customHeight="1" spans="1:8">
      <c r="A11" s="94"/>
      <c r="B11" s="97"/>
      <c r="C11" s="103" t="s">
        <v>22</v>
      </c>
      <c r="D11" s="92">
        <v>60800</v>
      </c>
      <c r="E11" s="98"/>
      <c r="F11" s="80"/>
      <c r="G11" s="80"/>
      <c r="H11" s="80"/>
    </row>
    <row r="12" ht="23.25" customHeight="1" spans="1:7">
      <c r="A12" s="94"/>
      <c r="B12" s="97"/>
      <c r="C12" s="103" t="s">
        <v>24</v>
      </c>
      <c r="D12" s="92">
        <v>939102</v>
      </c>
      <c r="E12" s="80"/>
      <c r="F12" s="80"/>
      <c r="G12" s="80"/>
    </row>
    <row r="13" ht="23.25" customHeight="1" spans="1:8">
      <c r="A13" s="94"/>
      <c r="B13" s="97"/>
      <c r="C13" s="103" t="s">
        <v>27</v>
      </c>
      <c r="D13" s="130">
        <f>D14+D15</f>
        <v>250000</v>
      </c>
      <c r="E13" s="80"/>
      <c r="F13" s="80"/>
      <c r="G13" s="80"/>
      <c r="H13" s="80"/>
    </row>
    <row r="14" ht="23.25" customHeight="1" spans="1:8">
      <c r="A14" s="94"/>
      <c r="B14" s="97"/>
      <c r="C14" s="103" t="s">
        <v>29</v>
      </c>
      <c r="D14" s="130">
        <v>250000</v>
      </c>
      <c r="E14" s="98"/>
      <c r="F14" s="80"/>
      <c r="G14" s="80"/>
      <c r="H14" s="80"/>
    </row>
    <row r="15" ht="23.25" customHeight="1" spans="1:11">
      <c r="A15" s="94"/>
      <c r="B15" s="97"/>
      <c r="C15" s="103" t="s">
        <v>31</v>
      </c>
      <c r="D15" s="130">
        <f>SUM(D16:D20)</f>
        <v>0</v>
      </c>
      <c r="E15" s="80"/>
      <c r="F15" s="80"/>
      <c r="G15" s="80"/>
      <c r="H15" s="80"/>
      <c r="I15" s="80"/>
      <c r="J15" s="80"/>
      <c r="K15" s="80"/>
    </row>
    <row r="16" ht="23.25" customHeight="1" spans="1:11">
      <c r="A16" s="91"/>
      <c r="B16" s="97"/>
      <c r="C16" s="103" t="s">
        <v>33</v>
      </c>
      <c r="D16" s="130"/>
      <c r="E16" s="80"/>
      <c r="F16" s="80"/>
      <c r="G16" s="80"/>
      <c r="H16" s="80"/>
      <c r="I16" s="80"/>
      <c r="J16" s="80"/>
      <c r="K16" s="80"/>
    </row>
    <row r="17" ht="23.25" customHeight="1" spans="1:12">
      <c r="A17" s="91"/>
      <c r="B17" s="97"/>
      <c r="C17" s="103" t="s">
        <v>34</v>
      </c>
      <c r="D17" s="130"/>
      <c r="E17" s="80"/>
      <c r="F17" s="80"/>
      <c r="G17" s="80"/>
      <c r="H17" s="80"/>
      <c r="I17" s="80"/>
      <c r="J17" s="80"/>
      <c r="K17" s="80"/>
      <c r="L17" s="80"/>
    </row>
    <row r="18" ht="23.25" customHeight="1" spans="1:12">
      <c r="A18" s="94"/>
      <c r="B18" s="97"/>
      <c r="C18" s="103" t="s">
        <v>35</v>
      </c>
      <c r="D18" s="130"/>
      <c r="E18" s="80"/>
      <c r="F18" s="80"/>
      <c r="G18" s="80"/>
      <c r="H18" s="80"/>
      <c r="I18" s="80"/>
      <c r="J18" s="80"/>
      <c r="K18" s="80"/>
      <c r="L18" s="80"/>
    </row>
    <row r="19" ht="23.25" customHeight="1" spans="1:11">
      <c r="A19" s="94"/>
      <c r="B19" s="97"/>
      <c r="C19" s="103" t="s">
        <v>36</v>
      </c>
      <c r="D19" s="130"/>
      <c r="E19" s="80"/>
      <c r="F19" s="80"/>
      <c r="G19" s="80"/>
      <c r="H19" s="80"/>
      <c r="I19" s="80"/>
      <c r="J19" s="80"/>
      <c r="K19" s="80"/>
    </row>
    <row r="20" ht="23.25" customHeight="1" spans="1:11">
      <c r="A20" s="94"/>
      <c r="B20" s="131"/>
      <c r="C20" s="103" t="s">
        <v>37</v>
      </c>
      <c r="D20" s="130"/>
      <c r="E20" s="80"/>
      <c r="F20" s="80"/>
      <c r="G20" s="80"/>
      <c r="H20" s="80"/>
      <c r="I20" s="80"/>
      <c r="J20" s="80"/>
      <c r="K20" s="80"/>
    </row>
    <row r="21" s="80" customFormat="1" ht="23.25" customHeight="1" spans="1:4">
      <c r="A21" s="94"/>
      <c r="B21" s="103"/>
      <c r="C21" s="103"/>
      <c r="D21" s="132"/>
    </row>
    <row r="22" ht="23.25" customHeight="1" spans="1:10">
      <c r="A22" s="91" t="s">
        <v>38</v>
      </c>
      <c r="B22" s="92">
        <f>SUM(B9:B21)</f>
        <v>3976554</v>
      </c>
      <c r="C22" s="103" t="s">
        <v>39</v>
      </c>
      <c r="D22" s="130">
        <f>D9+D13</f>
        <v>3976554</v>
      </c>
      <c r="E22" s="80"/>
      <c r="F22" s="80"/>
      <c r="G22" s="80"/>
      <c r="H22" s="80"/>
      <c r="I22" s="80"/>
      <c r="J22" s="80"/>
    </row>
    <row r="23" ht="9.75" customHeight="1" spans="2:9">
      <c r="B23" s="80"/>
      <c r="D23" s="80"/>
      <c r="E23" s="80"/>
      <c r="F23" s="80"/>
      <c r="G23" s="80"/>
      <c r="H23" s="80"/>
      <c r="I23" s="80"/>
    </row>
    <row r="24" ht="9.75" customHeight="1" spans="2:9">
      <c r="B24" s="80"/>
      <c r="C24" s="80"/>
      <c r="D24" s="80"/>
      <c r="E24" s="80"/>
      <c r="F24" s="80"/>
      <c r="G24" s="80"/>
      <c r="H24" s="80"/>
      <c r="I24" s="80"/>
    </row>
    <row r="25" ht="9.75" customHeight="1" spans="2:8">
      <c r="B25" s="80"/>
      <c r="D25" s="80"/>
      <c r="E25" s="80"/>
      <c r="F25" s="80"/>
      <c r="H25" s="80"/>
    </row>
    <row r="26" customHeight="1" spans="2:8">
      <c r="B26" s="80"/>
      <c r="E26" s="80"/>
      <c r="F26" s="80"/>
      <c r="H26" s="80"/>
    </row>
    <row r="27" customHeight="1" spans="2:8">
      <c r="B27" s="80"/>
      <c r="E27" s="80"/>
      <c r="H27" s="80"/>
    </row>
    <row r="28" customHeight="1" spans="2:7">
      <c r="B28" s="80"/>
      <c r="C28" s="80"/>
      <c r="E28" s="80"/>
      <c r="G28" s="80"/>
    </row>
    <row r="29" customHeight="1" spans="3:7">
      <c r="C29" s="80"/>
      <c r="F29" s="80"/>
      <c r="G29" s="80"/>
    </row>
    <row r="30" customHeight="1" spans="5:6">
      <c r="E30" s="80"/>
      <c r="F30" s="80"/>
    </row>
    <row r="31" customHeight="1" spans="3:3">
      <c r="C31" s="80"/>
    </row>
    <row r="32" customHeight="1" spans="3:3">
      <c r="C32" s="80"/>
    </row>
    <row r="33" customHeight="1" spans="4:4">
      <c r="D33" s="80"/>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showZeros="0" workbookViewId="0">
      <selection activeCell="J13" sqref="J13"/>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48.3333333333333" customWidth="1"/>
    <col min="6" max="7" width="13" customWidth="1"/>
    <col min="8" max="8" width="15" customWidth="1"/>
    <col min="9" max="9" width="14.1666666666667" customWidth="1"/>
    <col min="10" max="10" width="12.3333333333333" customWidth="1"/>
    <col min="11" max="11" width="12.1666666666667" customWidth="1"/>
  </cols>
  <sheetData>
    <row r="1" customHeight="1" spans="1:1">
      <c r="A1" s="81"/>
    </row>
    <row r="2" ht="29.25" customHeight="1" spans="1:11">
      <c r="A2" s="35" t="s">
        <v>62</v>
      </c>
      <c r="B2" s="35"/>
      <c r="C2" s="35"/>
      <c r="D2" s="35"/>
      <c r="E2" s="35"/>
      <c r="F2" s="35"/>
      <c r="G2" s="35"/>
      <c r="H2" s="35"/>
      <c r="I2" s="35"/>
      <c r="J2" s="35"/>
      <c r="K2" s="35"/>
    </row>
    <row r="3" ht="15.75" customHeight="1" spans="1:11">
      <c r="A3" s="106"/>
      <c r="D3" s="107"/>
      <c r="E3" s="108"/>
      <c r="F3" s="109"/>
      <c r="G3" s="110"/>
      <c r="H3" s="111"/>
      <c r="I3" s="111"/>
      <c r="J3" s="111"/>
      <c r="K3" s="127" t="s">
        <v>2</v>
      </c>
    </row>
    <row r="4" ht="15.75" customHeight="1" spans="1:11">
      <c r="A4" s="50" t="s">
        <v>63</v>
      </c>
      <c r="B4" s="50"/>
      <c r="C4" s="50"/>
      <c r="D4" s="112" t="s">
        <v>45</v>
      </c>
      <c r="E4" s="50" t="s">
        <v>64</v>
      </c>
      <c r="F4" s="90" t="s">
        <v>65</v>
      </c>
      <c r="G4" s="50"/>
      <c r="H4" s="50"/>
      <c r="I4" s="50"/>
      <c r="J4" s="50"/>
      <c r="K4" s="50"/>
    </row>
    <row r="5" ht="15.75" customHeight="1" spans="1:11">
      <c r="A5" s="54" t="s">
        <v>66</v>
      </c>
      <c r="B5" s="54" t="s">
        <v>67</v>
      </c>
      <c r="C5" s="54" t="s">
        <v>68</v>
      </c>
      <c r="D5" s="50"/>
      <c r="E5" s="50"/>
      <c r="F5" s="53" t="s">
        <v>8</v>
      </c>
      <c r="G5" s="56" t="s">
        <v>51</v>
      </c>
      <c r="H5" s="56"/>
      <c r="I5" s="56"/>
      <c r="J5" s="56"/>
      <c r="K5" s="56" t="s">
        <v>69</v>
      </c>
    </row>
    <row r="6" ht="15.75" customHeight="1" spans="1:11">
      <c r="A6" s="54"/>
      <c r="B6" s="54"/>
      <c r="C6" s="54"/>
      <c r="D6" s="50"/>
      <c r="E6" s="50"/>
      <c r="F6" s="53"/>
      <c r="G6" s="56" t="s">
        <v>70</v>
      </c>
      <c r="H6" s="113" t="s">
        <v>71</v>
      </c>
      <c r="I6" s="113" t="s">
        <v>72</v>
      </c>
      <c r="J6" s="128" t="s">
        <v>55</v>
      </c>
      <c r="K6" s="56"/>
    </row>
    <row r="7" ht="15.75" customHeight="1" spans="1:11">
      <c r="A7" s="114" t="s">
        <v>73</v>
      </c>
      <c r="B7" s="114" t="s">
        <v>73</v>
      </c>
      <c r="C7" s="114" t="s">
        <v>73</v>
      </c>
      <c r="D7" s="115"/>
      <c r="E7" s="115"/>
      <c r="F7" s="116"/>
      <c r="G7" s="117"/>
      <c r="H7" s="118"/>
      <c r="I7" s="118"/>
      <c r="J7" s="118"/>
      <c r="K7" s="117"/>
    </row>
    <row r="8" ht="24.95" customHeight="1" spans="1:12">
      <c r="A8" s="119">
        <v>211</v>
      </c>
      <c r="B8" s="120" t="s">
        <v>74</v>
      </c>
      <c r="C8" s="121" t="s">
        <v>74</v>
      </c>
      <c r="D8" s="121" t="s">
        <v>56</v>
      </c>
      <c r="E8" s="122" t="s">
        <v>75</v>
      </c>
      <c r="F8" s="92">
        <v>3976554</v>
      </c>
      <c r="G8" s="92">
        <v>3726554</v>
      </c>
      <c r="H8" s="92">
        <v>2726652</v>
      </c>
      <c r="I8" s="92">
        <v>60800</v>
      </c>
      <c r="J8" s="92">
        <v>939102</v>
      </c>
      <c r="K8" s="92">
        <v>250000</v>
      </c>
      <c r="L8" s="80"/>
    </row>
    <row r="9" ht="24.95" customHeight="1" spans="1:12">
      <c r="A9" s="123"/>
      <c r="B9" s="124"/>
      <c r="C9" s="124"/>
      <c r="D9" s="124"/>
      <c r="E9" s="124"/>
      <c r="F9" s="125">
        <f>G9+K9</f>
        <v>0</v>
      </c>
      <c r="G9" s="126">
        <f>SUM(H9:J9)</f>
        <v>0</v>
      </c>
      <c r="H9" s="124"/>
      <c r="I9" s="124"/>
      <c r="J9" s="124"/>
      <c r="K9" s="124"/>
      <c r="L9" s="80"/>
    </row>
    <row r="10" ht="24.95" customHeight="1" spans="1:12">
      <c r="A10" s="124"/>
      <c r="B10" s="124"/>
      <c r="C10" s="124"/>
      <c r="D10" s="124"/>
      <c r="E10" s="124"/>
      <c r="F10" s="125">
        <f t="shared" ref="F10:F26" si="0">G10+K10</f>
        <v>0</v>
      </c>
      <c r="G10" s="126">
        <f t="shared" ref="G10:G26" si="1">SUM(H10:J10)</f>
        <v>0</v>
      </c>
      <c r="H10" s="124"/>
      <c r="I10" s="124"/>
      <c r="J10" s="124"/>
      <c r="K10" s="124"/>
      <c r="L10" s="80"/>
    </row>
    <row r="11" ht="24.95" customHeight="1" spans="1:12">
      <c r="A11" s="124"/>
      <c r="B11" s="124"/>
      <c r="C11" s="124"/>
      <c r="D11" s="124"/>
      <c r="E11" s="124"/>
      <c r="F11" s="125">
        <f t="shared" si="0"/>
        <v>0</v>
      </c>
      <c r="G11" s="126">
        <f t="shared" si="1"/>
        <v>0</v>
      </c>
      <c r="H11" s="124"/>
      <c r="I11" s="124"/>
      <c r="J11" s="124"/>
      <c r="K11" s="124"/>
      <c r="L11" s="80"/>
    </row>
    <row r="12" ht="24.95" customHeight="1" spans="1:12">
      <c r="A12" s="124"/>
      <c r="B12" s="124"/>
      <c r="C12" s="124"/>
      <c r="D12" s="124"/>
      <c r="E12" s="124"/>
      <c r="F12" s="125">
        <f t="shared" si="0"/>
        <v>0</v>
      </c>
      <c r="G12" s="126">
        <f t="shared" si="1"/>
        <v>0</v>
      </c>
      <c r="H12" s="124"/>
      <c r="I12" s="124"/>
      <c r="J12" s="124"/>
      <c r="K12" s="124"/>
      <c r="L12" s="80"/>
    </row>
    <row r="13" ht="24.95" customHeight="1" spans="1:12">
      <c r="A13" s="124"/>
      <c r="B13" s="124"/>
      <c r="C13" s="124"/>
      <c r="D13" s="124"/>
      <c r="E13" s="124"/>
      <c r="F13" s="125">
        <f t="shared" si="0"/>
        <v>0</v>
      </c>
      <c r="G13" s="126">
        <f t="shared" si="1"/>
        <v>0</v>
      </c>
      <c r="H13" s="124"/>
      <c r="I13" s="124"/>
      <c r="J13" s="124"/>
      <c r="K13" s="124"/>
      <c r="L13" s="80"/>
    </row>
    <row r="14" ht="24.95" customHeight="1" spans="1:12">
      <c r="A14" s="124"/>
      <c r="B14" s="124"/>
      <c r="C14" s="124"/>
      <c r="D14" s="124"/>
      <c r="E14" s="124"/>
      <c r="F14" s="125">
        <f t="shared" si="0"/>
        <v>0</v>
      </c>
      <c r="G14" s="126">
        <f t="shared" si="1"/>
        <v>0</v>
      </c>
      <c r="H14" s="124"/>
      <c r="I14" s="124"/>
      <c r="J14" s="124"/>
      <c r="K14" s="124"/>
      <c r="L14" s="80"/>
    </row>
    <row r="15" ht="24.95" customHeight="1" spans="1:12">
      <c r="A15" s="124"/>
      <c r="B15" s="124"/>
      <c r="C15" s="124"/>
      <c r="D15" s="124"/>
      <c r="E15" s="124"/>
      <c r="F15" s="125">
        <f t="shared" si="0"/>
        <v>0</v>
      </c>
      <c r="G15" s="126">
        <f t="shared" si="1"/>
        <v>0</v>
      </c>
      <c r="H15" s="124"/>
      <c r="I15" s="124"/>
      <c r="J15" s="124"/>
      <c r="K15" s="124"/>
      <c r="L15" s="80"/>
    </row>
    <row r="16" ht="24.95" customHeight="1" spans="1:12">
      <c r="A16" s="124"/>
      <c r="B16" s="124"/>
      <c r="C16" s="124"/>
      <c r="D16" s="124"/>
      <c r="E16" s="124"/>
      <c r="F16" s="125">
        <f t="shared" si="0"/>
        <v>0</v>
      </c>
      <c r="G16" s="126">
        <f t="shared" si="1"/>
        <v>0</v>
      </c>
      <c r="H16" s="124"/>
      <c r="I16" s="124"/>
      <c r="J16" s="124"/>
      <c r="K16" s="124"/>
      <c r="L16" s="80"/>
    </row>
    <row r="17" ht="24.95" customHeight="1" spans="1:12">
      <c r="A17" s="124"/>
      <c r="B17" s="124"/>
      <c r="C17" s="124"/>
      <c r="D17" s="124"/>
      <c r="E17" s="124"/>
      <c r="F17" s="125">
        <f t="shared" si="0"/>
        <v>0</v>
      </c>
      <c r="G17" s="126">
        <f t="shared" si="1"/>
        <v>0</v>
      </c>
      <c r="H17" s="124"/>
      <c r="I17" s="124"/>
      <c r="J17" s="124"/>
      <c r="K17" s="124"/>
      <c r="L17" s="80"/>
    </row>
    <row r="18" ht="24.95" customHeight="1" spans="1:12">
      <c r="A18" s="124"/>
      <c r="B18" s="124"/>
      <c r="C18" s="124"/>
      <c r="D18" s="124"/>
      <c r="E18" s="124"/>
      <c r="F18" s="125">
        <f t="shared" si="0"/>
        <v>0</v>
      </c>
      <c r="G18" s="126">
        <f t="shared" si="1"/>
        <v>0</v>
      </c>
      <c r="H18" s="124"/>
      <c r="I18" s="124"/>
      <c r="J18" s="124"/>
      <c r="K18" s="124"/>
      <c r="L18" s="80"/>
    </row>
    <row r="19" ht="24.95" customHeight="1" spans="1:12">
      <c r="A19" s="124"/>
      <c r="B19" s="124"/>
      <c r="C19" s="124"/>
      <c r="D19" s="124"/>
      <c r="E19" s="124"/>
      <c r="F19" s="125">
        <f t="shared" si="0"/>
        <v>0</v>
      </c>
      <c r="G19" s="126">
        <f t="shared" si="1"/>
        <v>0</v>
      </c>
      <c r="H19" s="124"/>
      <c r="I19" s="124"/>
      <c r="J19" s="124"/>
      <c r="K19" s="124"/>
      <c r="L19" s="80"/>
    </row>
    <row r="20" ht="24.95" customHeight="1" spans="1:12">
      <c r="A20" s="124"/>
      <c r="B20" s="124"/>
      <c r="C20" s="124"/>
      <c r="D20" s="124"/>
      <c r="E20" s="124"/>
      <c r="F20" s="125">
        <f t="shared" si="0"/>
        <v>0</v>
      </c>
      <c r="G20" s="126">
        <f t="shared" si="1"/>
        <v>0</v>
      </c>
      <c r="H20" s="124"/>
      <c r="I20" s="124"/>
      <c r="J20" s="124"/>
      <c r="K20" s="124"/>
      <c r="L20" s="80"/>
    </row>
    <row r="21" ht="24.95" customHeight="1" spans="1:12">
      <c r="A21" s="124"/>
      <c r="B21" s="124"/>
      <c r="C21" s="124"/>
      <c r="D21" s="124"/>
      <c r="E21" s="124"/>
      <c r="F21" s="125">
        <f t="shared" si="0"/>
        <v>0</v>
      </c>
      <c r="G21" s="126">
        <f t="shared" si="1"/>
        <v>0</v>
      </c>
      <c r="H21" s="124"/>
      <c r="I21" s="124"/>
      <c r="J21" s="124"/>
      <c r="K21" s="124"/>
      <c r="L21" s="80"/>
    </row>
    <row r="22" ht="24.95" customHeight="1" spans="1:12">
      <c r="A22" s="124"/>
      <c r="B22" s="101"/>
      <c r="C22" s="124"/>
      <c r="D22" s="124"/>
      <c r="E22" s="124"/>
      <c r="F22" s="125">
        <f t="shared" si="0"/>
        <v>0</v>
      </c>
      <c r="G22" s="126">
        <f t="shared" si="1"/>
        <v>0</v>
      </c>
      <c r="H22" s="124"/>
      <c r="I22" s="124"/>
      <c r="J22" s="124"/>
      <c r="K22" s="124"/>
      <c r="L22" s="80"/>
    </row>
    <row r="23" ht="24.95" customHeight="1" spans="1:12">
      <c r="A23" s="101"/>
      <c r="B23" s="101"/>
      <c r="C23" s="101"/>
      <c r="D23" s="124"/>
      <c r="E23" s="124"/>
      <c r="F23" s="125">
        <f t="shared" si="0"/>
        <v>0</v>
      </c>
      <c r="G23" s="126">
        <f t="shared" si="1"/>
        <v>0</v>
      </c>
      <c r="H23" s="124"/>
      <c r="I23" s="124"/>
      <c r="J23" s="124"/>
      <c r="K23" s="124"/>
      <c r="L23" s="80"/>
    </row>
    <row r="24" ht="24.95" customHeight="1" spans="1:12">
      <c r="A24" s="101"/>
      <c r="B24" s="101"/>
      <c r="C24" s="101"/>
      <c r="D24" s="124"/>
      <c r="E24" s="124"/>
      <c r="F24" s="125">
        <f t="shared" si="0"/>
        <v>0</v>
      </c>
      <c r="G24" s="126">
        <f t="shared" si="1"/>
        <v>0</v>
      </c>
      <c r="H24" s="124"/>
      <c r="I24" s="124"/>
      <c r="J24" s="124"/>
      <c r="K24" s="124"/>
      <c r="L24" s="80"/>
    </row>
    <row r="25" ht="24.95" customHeight="1" spans="1:12">
      <c r="A25" s="101"/>
      <c r="B25" s="101"/>
      <c r="C25" s="101"/>
      <c r="D25" s="124"/>
      <c r="E25" s="124"/>
      <c r="F25" s="125">
        <f t="shared" si="0"/>
        <v>0</v>
      </c>
      <c r="G25" s="126">
        <f t="shared" si="1"/>
        <v>0</v>
      </c>
      <c r="H25" s="124"/>
      <c r="I25" s="124"/>
      <c r="J25" s="124"/>
      <c r="K25" s="124"/>
      <c r="L25" s="80"/>
    </row>
    <row r="26" ht="24.95" customHeight="1" spans="1:12">
      <c r="A26" s="101"/>
      <c r="B26" s="101"/>
      <c r="C26" s="101"/>
      <c r="D26" s="124"/>
      <c r="E26" s="124"/>
      <c r="F26" s="125">
        <f t="shared" si="0"/>
        <v>0</v>
      </c>
      <c r="G26" s="126">
        <f t="shared" si="1"/>
        <v>0</v>
      </c>
      <c r="H26" s="124"/>
      <c r="I26" s="124"/>
      <c r="J26" s="124"/>
      <c r="K26" s="124"/>
      <c r="L26" s="80"/>
    </row>
    <row r="27" ht="9.75" customHeight="1" spans="6:11">
      <c r="F27" s="80"/>
      <c r="G27" s="80"/>
      <c r="J27" s="80"/>
      <c r="K27" s="80"/>
    </row>
    <row r="28" ht="9.75" customHeight="1" spans="7:11">
      <c r="G28" s="80"/>
      <c r="K28" s="80"/>
    </row>
    <row r="29" ht="9.75" customHeight="1" spans="10:11">
      <c r="J29" s="80"/>
      <c r="K29" s="80"/>
    </row>
    <row r="30" ht="9.75" customHeight="1" spans="6:11">
      <c r="F30" s="80"/>
      <c r="J30" s="80"/>
      <c r="K30" s="80"/>
    </row>
    <row r="31" ht="9.75" customHeight="1" spans="6:6">
      <c r="F31" s="80"/>
    </row>
    <row r="32" ht="9.75" customHeight="1" spans="6:6">
      <c r="F32" s="80"/>
    </row>
    <row r="33" ht="9.75" customHeight="1" spans="6:6">
      <c r="F33" s="80"/>
    </row>
    <row r="34" ht="9.75" customHeight="1" spans="6:6">
      <c r="F34" s="80"/>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8888888888889" right="0.75" top="0.788888888888889" bottom="0.788888888888889"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B14" sqref="B14"/>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1">
      <c r="A1" s="81"/>
    </row>
    <row r="2" ht="18.75" customHeight="1" spans="1:13">
      <c r="A2" s="82" t="s">
        <v>76</v>
      </c>
      <c r="B2" s="82"/>
      <c r="C2" s="82"/>
      <c r="D2" s="82"/>
      <c r="E2" s="83"/>
      <c r="F2" s="83"/>
      <c r="G2" s="83"/>
      <c r="H2" s="83"/>
      <c r="I2" s="83"/>
      <c r="J2" s="83"/>
      <c r="K2" s="83"/>
      <c r="L2" s="83"/>
      <c r="M2" s="83"/>
    </row>
    <row r="4" ht="20.25" customHeight="1" spans="1:4">
      <c r="A4" s="84" t="s">
        <v>1</v>
      </c>
      <c r="B4" s="85"/>
      <c r="C4" s="80"/>
      <c r="D4" s="86" t="s">
        <v>2</v>
      </c>
    </row>
    <row r="5" ht="20.25" customHeight="1" spans="1:4">
      <c r="A5" s="87" t="s">
        <v>3</v>
      </c>
      <c r="B5" s="88"/>
      <c r="C5" s="87" t="s">
        <v>4</v>
      </c>
      <c r="D5" s="89"/>
    </row>
    <row r="6" ht="20.25" customHeight="1" spans="1:5">
      <c r="A6" s="90" t="s">
        <v>58</v>
      </c>
      <c r="B6" s="90" t="s">
        <v>59</v>
      </c>
      <c r="C6" s="90" t="s">
        <v>60</v>
      </c>
      <c r="D6" s="90" t="s">
        <v>77</v>
      </c>
      <c r="E6" s="80"/>
    </row>
    <row r="7" ht="15.75" customHeight="1" spans="1:4">
      <c r="A7" s="50"/>
      <c r="B7" s="50"/>
      <c r="C7" s="50"/>
      <c r="D7" s="50"/>
    </row>
    <row r="8" ht="36.75" hidden="1" customHeight="1" spans="1:7">
      <c r="A8" s="50"/>
      <c r="B8" s="50"/>
      <c r="C8" s="50"/>
      <c r="D8" s="50"/>
      <c r="G8" s="80"/>
    </row>
    <row r="9" ht="22.5" customHeight="1" spans="1:7">
      <c r="A9" s="91" t="s">
        <v>78</v>
      </c>
      <c r="B9" s="92"/>
      <c r="C9" s="93" t="s">
        <v>18</v>
      </c>
      <c r="D9" s="92">
        <f>SUM(D10:D12)</f>
        <v>0</v>
      </c>
      <c r="E9" s="80"/>
      <c r="G9" s="80"/>
    </row>
    <row r="10" ht="21.75" customHeight="1" spans="1:8">
      <c r="A10" s="94"/>
      <c r="B10" s="95"/>
      <c r="C10" s="96" t="s">
        <v>20</v>
      </c>
      <c r="D10" s="92"/>
      <c r="E10" s="80"/>
      <c r="F10" s="80"/>
      <c r="H10" s="80"/>
    </row>
    <row r="11" ht="21.75" customHeight="1" spans="1:8">
      <c r="A11" s="94"/>
      <c r="B11" s="97"/>
      <c r="C11" s="93" t="s">
        <v>22</v>
      </c>
      <c r="D11" s="92"/>
      <c r="E11" s="98"/>
      <c r="F11" s="80"/>
      <c r="G11" s="80"/>
      <c r="H11" s="80"/>
    </row>
    <row r="12" ht="21.75" customHeight="1" spans="1:7">
      <c r="A12" s="94"/>
      <c r="B12" s="99"/>
      <c r="C12" s="96" t="s">
        <v>24</v>
      </c>
      <c r="D12" s="92"/>
      <c r="E12" s="80"/>
      <c r="F12" s="80"/>
      <c r="G12" s="80"/>
    </row>
    <row r="13" ht="21.75" customHeight="1" spans="1:8">
      <c r="A13" s="94"/>
      <c r="B13" s="97"/>
      <c r="C13" s="96" t="s">
        <v>27</v>
      </c>
      <c r="D13" s="92">
        <f>D14+D15</f>
        <v>0</v>
      </c>
      <c r="E13" s="80"/>
      <c r="F13" s="80"/>
      <c r="G13" s="80"/>
      <c r="H13" s="80"/>
    </row>
    <row r="14" ht="21.75" customHeight="1" spans="1:8">
      <c r="A14" s="94"/>
      <c r="B14" s="100"/>
      <c r="C14" s="96" t="s">
        <v>29</v>
      </c>
      <c r="D14" s="92"/>
      <c r="E14" s="98"/>
      <c r="F14" s="80"/>
      <c r="G14" s="80"/>
      <c r="H14" s="80"/>
    </row>
    <row r="15" ht="21.75" customHeight="1" spans="1:11">
      <c r="A15" s="94"/>
      <c r="B15" s="100"/>
      <c r="C15" s="93" t="s">
        <v>31</v>
      </c>
      <c r="D15" s="92">
        <f>SUM(D16:D20)</f>
        <v>0</v>
      </c>
      <c r="E15" s="80"/>
      <c r="F15" s="80"/>
      <c r="G15" s="80"/>
      <c r="H15" s="80"/>
      <c r="I15" s="80"/>
      <c r="J15" s="80"/>
      <c r="K15" s="80"/>
    </row>
    <row r="16" ht="21.75" customHeight="1" spans="1:11">
      <c r="A16" s="91"/>
      <c r="B16" s="97"/>
      <c r="C16" s="93" t="s">
        <v>33</v>
      </c>
      <c r="D16" s="92"/>
      <c r="E16" s="80"/>
      <c r="F16" s="80"/>
      <c r="G16" s="80"/>
      <c r="H16" s="80"/>
      <c r="I16" s="80"/>
      <c r="J16" s="80"/>
      <c r="K16" s="80"/>
    </row>
    <row r="17" ht="21.75" customHeight="1" spans="1:12">
      <c r="A17" s="91"/>
      <c r="B17" s="99"/>
      <c r="C17" s="96" t="s">
        <v>34</v>
      </c>
      <c r="D17" s="92"/>
      <c r="E17" s="80"/>
      <c r="F17" s="80"/>
      <c r="G17" s="80"/>
      <c r="H17" s="80"/>
      <c r="I17" s="80"/>
      <c r="J17" s="80"/>
      <c r="K17" s="80"/>
      <c r="L17" s="80"/>
    </row>
    <row r="18" ht="21.75" customHeight="1" spans="1:12">
      <c r="A18" s="91"/>
      <c r="B18" s="97"/>
      <c r="C18" s="96" t="s">
        <v>35</v>
      </c>
      <c r="D18" s="92"/>
      <c r="E18" s="80"/>
      <c r="F18" s="80"/>
      <c r="G18" s="80"/>
      <c r="H18" s="80"/>
      <c r="I18" s="80"/>
      <c r="J18" s="80"/>
      <c r="K18" s="80"/>
      <c r="L18" s="80"/>
    </row>
    <row r="19" ht="21.75" customHeight="1" spans="1:11">
      <c r="A19" s="91"/>
      <c r="B19" s="97"/>
      <c r="C19" s="96" t="s">
        <v>36</v>
      </c>
      <c r="D19" s="92"/>
      <c r="E19" s="80"/>
      <c r="F19" s="80"/>
      <c r="G19" s="80"/>
      <c r="H19" s="80"/>
      <c r="I19" s="80"/>
      <c r="J19" s="80"/>
      <c r="K19" s="80"/>
    </row>
    <row r="20" ht="21.75" customHeight="1" spans="1:11">
      <c r="A20" s="94"/>
      <c r="B20" s="101"/>
      <c r="C20" s="96" t="s">
        <v>37</v>
      </c>
      <c r="D20" s="92"/>
      <c r="E20" s="80"/>
      <c r="F20" s="80"/>
      <c r="G20" s="80"/>
      <c r="H20" s="80"/>
      <c r="I20" s="80"/>
      <c r="J20" s="80"/>
      <c r="K20" s="80"/>
    </row>
    <row r="21" s="80" customFormat="1" ht="21.75" customHeight="1" spans="1:4">
      <c r="A21" s="94"/>
      <c r="B21" s="102"/>
      <c r="C21" s="103"/>
      <c r="D21" s="104"/>
    </row>
    <row r="22" ht="21.75" customHeight="1" spans="1:10">
      <c r="A22" s="91" t="s">
        <v>38</v>
      </c>
      <c r="B22" s="92">
        <f>SUM(B9:B21)</f>
        <v>0</v>
      </c>
      <c r="C22" s="93" t="s">
        <v>39</v>
      </c>
      <c r="D22" s="92">
        <f>D9+D13</f>
        <v>0</v>
      </c>
      <c r="E22" s="80"/>
      <c r="F22" s="80"/>
      <c r="G22" s="80"/>
      <c r="H22" s="80"/>
      <c r="I22" s="80"/>
      <c r="J22" s="80"/>
    </row>
    <row r="23" ht="25.5" customHeight="1" spans="1:9">
      <c r="A23" s="105" t="s">
        <v>79</v>
      </c>
      <c r="B23" s="80"/>
      <c r="D23" s="80"/>
      <c r="E23" s="80"/>
      <c r="F23" s="80"/>
      <c r="G23" s="80"/>
      <c r="H23" s="80"/>
      <c r="I23" s="80"/>
    </row>
    <row r="24" ht="9.75" customHeight="1" spans="2:9">
      <c r="B24" s="80"/>
      <c r="C24" s="80"/>
      <c r="E24" s="80"/>
      <c r="F24" s="80"/>
      <c r="G24" s="80"/>
      <c r="H24" s="80"/>
      <c r="I24" s="80"/>
    </row>
    <row r="25" ht="9.75" customHeight="1" spans="2:8">
      <c r="B25" s="80"/>
      <c r="D25" s="80"/>
      <c r="E25" s="80"/>
      <c r="F25" s="80"/>
      <c r="H25" s="80"/>
    </row>
    <row r="26" customHeight="1" spans="2:8">
      <c r="B26" s="80"/>
      <c r="D26" s="80"/>
      <c r="E26" s="80"/>
      <c r="F26" s="80"/>
      <c r="H26" s="80"/>
    </row>
    <row r="27" customHeight="1" spans="2:8">
      <c r="B27" s="80"/>
      <c r="D27" s="80"/>
      <c r="E27" s="80"/>
      <c r="H27" s="80"/>
    </row>
    <row r="28" customHeight="1" spans="2:7">
      <c r="B28" s="80"/>
      <c r="C28" s="80"/>
      <c r="D28" s="80"/>
      <c r="E28" s="80"/>
      <c r="G28" s="80"/>
    </row>
    <row r="29" customHeight="1" spans="3:7">
      <c r="C29" s="80"/>
      <c r="F29" s="80"/>
      <c r="G29" s="80"/>
    </row>
    <row r="30" customHeight="1" spans="5:6">
      <c r="E30" s="80"/>
      <c r="F30" s="80"/>
    </row>
    <row r="31" customHeight="1" spans="3:3">
      <c r="C31" s="80"/>
    </row>
    <row r="32" customHeight="1" spans="3:3">
      <c r="C32" s="80"/>
    </row>
    <row r="33" customHeight="1" spans="4:4">
      <c r="D33" s="80"/>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showGridLines="0" showZeros="0" tabSelected="1" workbookViewId="0">
      <selection activeCell="I17" sqref="I17"/>
    </sheetView>
  </sheetViews>
  <sheetFormatPr defaultColWidth="9.16666666666667" defaultRowHeight="11.25"/>
  <cols>
    <col min="1" max="1" width="5.5" customWidth="1"/>
    <col min="2" max="2" width="5.33333333333333" customWidth="1"/>
    <col min="3" max="3" width="5.16666666666667" customWidth="1"/>
    <col min="4" max="4" width="30" customWidth="1"/>
    <col min="5" max="9" width="20.8333333333333" customWidth="1"/>
    <col min="10" max="10" width="15.1666666666667" customWidth="1"/>
  </cols>
  <sheetData>
    <row r="1" ht="12.75" customHeight="1" spans="1:1">
      <c r="A1" s="44"/>
    </row>
    <row r="2" ht="16.5" customHeight="1" spans="1:9">
      <c r="A2" s="45" t="s">
        <v>80</v>
      </c>
      <c r="B2" s="45"/>
      <c r="C2" s="45"/>
      <c r="D2" s="45"/>
      <c r="E2" s="45"/>
      <c r="F2" s="45"/>
      <c r="G2" s="45"/>
      <c r="H2" s="45"/>
      <c r="I2" s="45"/>
    </row>
    <row r="3" ht="18.75" customHeight="1" spans="1:9">
      <c r="A3" s="46" t="s">
        <v>81</v>
      </c>
      <c r="B3" s="46"/>
      <c r="C3" s="46"/>
      <c r="D3" s="46"/>
      <c r="E3" s="47"/>
      <c r="F3" s="48"/>
      <c r="G3" s="48"/>
      <c r="H3" s="49"/>
      <c r="I3" s="78" t="s">
        <v>2</v>
      </c>
    </row>
    <row r="4" ht="18.75" customHeight="1" spans="1:9">
      <c r="A4" s="50" t="s">
        <v>63</v>
      </c>
      <c r="B4" s="50"/>
      <c r="C4" s="50"/>
      <c r="D4" s="51" t="s">
        <v>82</v>
      </c>
      <c r="E4" s="52" t="s">
        <v>83</v>
      </c>
      <c r="F4" s="53"/>
      <c r="G4" s="53"/>
      <c r="H4" s="53"/>
      <c r="I4" s="53"/>
    </row>
    <row r="5" ht="18.75" customHeight="1" spans="1:9">
      <c r="A5" s="54" t="s">
        <v>66</v>
      </c>
      <c r="B5" s="54" t="s">
        <v>67</v>
      </c>
      <c r="C5" s="54" t="s">
        <v>68</v>
      </c>
      <c r="D5" s="51"/>
      <c r="E5" s="55" t="s">
        <v>48</v>
      </c>
      <c r="F5" s="55" t="s">
        <v>84</v>
      </c>
      <c r="G5" s="55"/>
      <c r="H5" s="56" t="s">
        <v>85</v>
      </c>
      <c r="I5" s="79" t="s">
        <v>86</v>
      </c>
    </row>
    <row r="6" ht="26.25" customHeight="1" spans="1:9">
      <c r="A6" s="57"/>
      <c r="B6" s="57"/>
      <c r="C6" s="57"/>
      <c r="D6" s="51"/>
      <c r="E6" s="55"/>
      <c r="F6" s="55" t="s">
        <v>15</v>
      </c>
      <c r="G6" s="55" t="s">
        <v>87</v>
      </c>
      <c r="H6" s="56"/>
      <c r="I6" s="79"/>
    </row>
    <row r="7" ht="18.75" customHeight="1" spans="1:10">
      <c r="A7" s="58"/>
      <c r="B7" s="59"/>
      <c r="C7" s="60"/>
      <c r="D7" s="61" t="s">
        <v>88</v>
      </c>
      <c r="E7" s="62">
        <f t="shared" ref="E7:I7" si="0">E8+E16+E32</f>
        <v>3726554</v>
      </c>
      <c r="F7" s="62">
        <f t="shared" si="0"/>
        <v>3726554</v>
      </c>
      <c r="G7" s="62">
        <f t="shared" si="0"/>
        <v>3726554</v>
      </c>
      <c r="H7" s="62">
        <f t="shared" si="0"/>
        <v>0</v>
      </c>
      <c r="I7" s="62">
        <f t="shared" si="0"/>
        <v>0</v>
      </c>
      <c r="J7" s="80"/>
    </row>
    <row r="8" ht="24" customHeight="1" spans="1:9">
      <c r="A8" s="63">
        <v>301</v>
      </c>
      <c r="B8" s="63"/>
      <c r="C8" s="64"/>
      <c r="D8" s="65" t="s">
        <v>89</v>
      </c>
      <c r="E8" s="62">
        <f t="shared" ref="E8:E40" si="1">SUM(F8+H8+I8)</f>
        <v>3655344</v>
      </c>
      <c r="F8" s="62">
        <f>SUM(F9:F15)</f>
        <v>3655344</v>
      </c>
      <c r="G8" s="62">
        <f>SUM(G9:G15)</f>
        <v>3655344</v>
      </c>
      <c r="H8" s="62"/>
      <c r="I8" s="62"/>
    </row>
    <row r="9" ht="24.95" customHeight="1" spans="1:10">
      <c r="A9" s="63" t="s">
        <v>90</v>
      </c>
      <c r="B9" s="63" t="s">
        <v>74</v>
      </c>
      <c r="C9" s="64"/>
      <c r="D9" s="66" t="s">
        <v>91</v>
      </c>
      <c r="E9" s="62">
        <f t="shared" si="1"/>
        <v>2031852</v>
      </c>
      <c r="F9" s="67">
        <v>2031852</v>
      </c>
      <c r="G9" s="67">
        <v>2031852</v>
      </c>
      <c r="H9" s="68"/>
      <c r="I9" s="68"/>
      <c r="J9" s="80"/>
    </row>
    <row r="10" ht="27" customHeight="1" spans="1:10">
      <c r="A10" s="63" t="s">
        <v>90</v>
      </c>
      <c r="B10" s="63" t="s">
        <v>92</v>
      </c>
      <c r="C10" s="64"/>
      <c r="D10" s="66" t="s">
        <v>93</v>
      </c>
      <c r="E10" s="62">
        <f t="shared" si="1"/>
        <v>694800</v>
      </c>
      <c r="F10" s="67">
        <v>694800</v>
      </c>
      <c r="G10" s="67">
        <v>694800</v>
      </c>
      <c r="H10" s="68"/>
      <c r="I10" s="68"/>
      <c r="J10" s="80"/>
    </row>
    <row r="11" ht="24" spans="1:9">
      <c r="A11" s="63" t="s">
        <v>90</v>
      </c>
      <c r="B11" s="63" t="s">
        <v>94</v>
      </c>
      <c r="C11" s="64"/>
      <c r="D11" s="66" t="s">
        <v>95</v>
      </c>
      <c r="E11" s="62">
        <f t="shared" si="1"/>
        <v>169321</v>
      </c>
      <c r="F11" s="68">
        <v>169321</v>
      </c>
      <c r="G11" s="68">
        <v>169321</v>
      </c>
      <c r="H11" s="68"/>
      <c r="I11" s="68"/>
    </row>
    <row r="12" ht="24" spans="1:9">
      <c r="A12" s="63" t="s">
        <v>90</v>
      </c>
      <c r="B12" s="63" t="s">
        <v>96</v>
      </c>
      <c r="C12" s="64"/>
      <c r="D12" s="66" t="s">
        <v>97</v>
      </c>
      <c r="E12" s="62">
        <f t="shared" si="1"/>
        <v>192537</v>
      </c>
      <c r="F12" s="68">
        <v>192537</v>
      </c>
      <c r="G12" s="68">
        <v>192537</v>
      </c>
      <c r="H12" s="68"/>
      <c r="I12" s="68"/>
    </row>
    <row r="13" ht="24" spans="1:9">
      <c r="A13" s="63" t="s">
        <v>90</v>
      </c>
      <c r="B13" s="63" t="s">
        <v>98</v>
      </c>
      <c r="C13" s="64"/>
      <c r="D13" s="66" t="s">
        <v>99</v>
      </c>
      <c r="E13" s="62">
        <f t="shared" si="1"/>
        <v>0</v>
      </c>
      <c r="F13" s="68"/>
      <c r="G13" s="68"/>
      <c r="H13" s="68"/>
      <c r="I13" s="68"/>
    </row>
    <row r="14" ht="24" spans="1:9">
      <c r="A14" s="63" t="s">
        <v>100</v>
      </c>
      <c r="B14" s="63" t="s">
        <v>101</v>
      </c>
      <c r="C14" s="64"/>
      <c r="D14" s="69" t="s">
        <v>102</v>
      </c>
      <c r="E14" s="62">
        <f t="shared" si="1"/>
        <v>566834</v>
      </c>
      <c r="F14" s="68">
        <v>566834</v>
      </c>
      <c r="G14" s="68">
        <v>566834</v>
      </c>
      <c r="H14" s="68"/>
      <c r="I14" s="68"/>
    </row>
    <row r="15" ht="24" spans="1:9">
      <c r="A15" s="63" t="s">
        <v>90</v>
      </c>
      <c r="B15" s="63" t="s">
        <v>103</v>
      </c>
      <c r="C15" s="64"/>
      <c r="D15" s="66" t="s">
        <v>104</v>
      </c>
      <c r="E15" s="62">
        <f t="shared" si="1"/>
        <v>0</v>
      </c>
      <c r="F15" s="68"/>
      <c r="G15" s="68"/>
      <c r="H15" s="68"/>
      <c r="I15" s="68"/>
    </row>
    <row r="16" ht="14.25" spans="1:9">
      <c r="A16" s="70" t="s">
        <v>105</v>
      </c>
      <c r="B16" s="70"/>
      <c r="C16" s="71"/>
      <c r="D16" s="72" t="s">
        <v>106</v>
      </c>
      <c r="E16" s="62">
        <f t="shared" si="1"/>
        <v>63146</v>
      </c>
      <c r="F16" s="73">
        <f>SUM(F17:F31)</f>
        <v>63146</v>
      </c>
      <c r="G16" s="73">
        <f>SUM(G17:G31)</f>
        <v>63146</v>
      </c>
      <c r="H16" s="73"/>
      <c r="I16" s="73"/>
    </row>
    <row r="17" ht="14.25" spans="1:9">
      <c r="A17" s="70" t="s">
        <v>105</v>
      </c>
      <c r="B17" s="70" t="s">
        <v>74</v>
      </c>
      <c r="C17" s="71"/>
      <c r="D17" s="74" t="s">
        <v>107</v>
      </c>
      <c r="E17" s="62">
        <f t="shared" si="1"/>
        <v>55800</v>
      </c>
      <c r="F17" s="73">
        <v>55800</v>
      </c>
      <c r="G17" s="73">
        <v>55800</v>
      </c>
      <c r="H17" s="73"/>
      <c r="I17" s="73"/>
    </row>
    <row r="18" ht="14.25" spans="1:9">
      <c r="A18" s="70" t="s">
        <v>105</v>
      </c>
      <c r="B18" s="70" t="s">
        <v>92</v>
      </c>
      <c r="C18" s="71"/>
      <c r="D18" s="74" t="s">
        <v>108</v>
      </c>
      <c r="E18" s="62">
        <f t="shared" si="1"/>
        <v>0</v>
      </c>
      <c r="F18" s="73"/>
      <c r="G18" s="73"/>
      <c r="H18" s="73"/>
      <c r="I18" s="73"/>
    </row>
    <row r="19" ht="14.25" spans="1:9">
      <c r="A19" s="70" t="s">
        <v>105</v>
      </c>
      <c r="B19" s="70" t="s">
        <v>109</v>
      </c>
      <c r="C19" s="71"/>
      <c r="D19" s="74" t="s">
        <v>110</v>
      </c>
      <c r="E19" s="62">
        <f t="shared" si="1"/>
        <v>0</v>
      </c>
      <c r="F19" s="73"/>
      <c r="G19" s="73"/>
      <c r="H19" s="73"/>
      <c r="I19" s="73"/>
    </row>
    <row r="20" ht="14.25" spans="1:9">
      <c r="A20" s="70" t="s">
        <v>105</v>
      </c>
      <c r="B20" s="70" t="s">
        <v>111</v>
      </c>
      <c r="C20" s="71"/>
      <c r="D20" s="74" t="s">
        <v>112</v>
      </c>
      <c r="E20" s="62">
        <f t="shared" si="1"/>
        <v>0</v>
      </c>
      <c r="F20" s="73"/>
      <c r="G20" s="73"/>
      <c r="H20" s="73"/>
      <c r="I20" s="73"/>
    </row>
    <row r="21" ht="14.25" spans="1:9">
      <c r="A21" s="70" t="s">
        <v>105</v>
      </c>
      <c r="B21" s="70" t="s">
        <v>101</v>
      </c>
      <c r="C21" s="71"/>
      <c r="D21" s="74" t="s">
        <v>113</v>
      </c>
      <c r="E21" s="62">
        <f t="shared" si="1"/>
        <v>2346</v>
      </c>
      <c r="F21" s="73">
        <v>2346</v>
      </c>
      <c r="G21" s="73">
        <v>2346</v>
      </c>
      <c r="H21" s="73"/>
      <c r="I21" s="73"/>
    </row>
    <row r="22" ht="14.25" spans="1:9">
      <c r="A22" s="70" t="s">
        <v>105</v>
      </c>
      <c r="B22" s="70" t="s">
        <v>114</v>
      </c>
      <c r="C22" s="71"/>
      <c r="D22" s="74" t="s">
        <v>115</v>
      </c>
      <c r="E22" s="62">
        <f t="shared" si="1"/>
        <v>0</v>
      </c>
      <c r="F22" s="71"/>
      <c r="G22" s="71"/>
      <c r="H22" s="71"/>
      <c r="I22" s="71"/>
    </row>
    <row r="23" ht="14.25" spans="1:9">
      <c r="A23" s="70" t="s">
        <v>105</v>
      </c>
      <c r="B23" s="70" t="s">
        <v>116</v>
      </c>
      <c r="C23" s="71"/>
      <c r="D23" s="74" t="s">
        <v>117</v>
      </c>
      <c r="E23" s="62">
        <f t="shared" si="1"/>
        <v>0</v>
      </c>
      <c r="F23" s="71"/>
      <c r="G23" s="71"/>
      <c r="H23" s="71"/>
      <c r="I23" s="71"/>
    </row>
    <row r="24" ht="14.25" spans="1:9">
      <c r="A24" s="70" t="s">
        <v>105</v>
      </c>
      <c r="B24" s="70" t="s">
        <v>118</v>
      </c>
      <c r="C24" s="71"/>
      <c r="D24" s="74" t="s">
        <v>119</v>
      </c>
      <c r="E24" s="62">
        <f t="shared" si="1"/>
        <v>0</v>
      </c>
      <c r="F24" s="71"/>
      <c r="G24" s="71"/>
      <c r="H24" s="71"/>
      <c r="I24" s="71"/>
    </row>
    <row r="25" ht="14.25" spans="1:9">
      <c r="A25" s="70" t="s">
        <v>105</v>
      </c>
      <c r="B25" s="70" t="s">
        <v>120</v>
      </c>
      <c r="C25" s="71"/>
      <c r="D25" s="74" t="s">
        <v>121</v>
      </c>
      <c r="E25" s="62">
        <f t="shared" si="1"/>
        <v>0</v>
      </c>
      <c r="F25" s="71"/>
      <c r="G25" s="71"/>
      <c r="H25" s="71"/>
      <c r="I25" s="71"/>
    </row>
    <row r="26" ht="14.25" spans="1:9">
      <c r="A26" s="70" t="s">
        <v>105</v>
      </c>
      <c r="B26" s="70" t="s">
        <v>122</v>
      </c>
      <c r="C26" s="71"/>
      <c r="D26" s="74" t="s">
        <v>123</v>
      </c>
      <c r="E26" s="62">
        <f t="shared" si="1"/>
        <v>0</v>
      </c>
      <c r="F26" s="71"/>
      <c r="G26" s="71"/>
      <c r="H26" s="71"/>
      <c r="I26" s="71"/>
    </row>
    <row r="27" ht="14.25" spans="1:9">
      <c r="A27" s="70" t="s">
        <v>105</v>
      </c>
      <c r="B27" s="70" t="s">
        <v>124</v>
      </c>
      <c r="C27" s="71"/>
      <c r="D27" s="74" t="s">
        <v>125</v>
      </c>
      <c r="E27" s="62">
        <f t="shared" si="1"/>
        <v>0</v>
      </c>
      <c r="F27" s="71"/>
      <c r="G27" s="71"/>
      <c r="H27" s="71"/>
      <c r="I27" s="71"/>
    </row>
    <row r="28" ht="14.25" spans="1:9">
      <c r="A28" s="70" t="s">
        <v>105</v>
      </c>
      <c r="B28" s="70" t="s">
        <v>126</v>
      </c>
      <c r="C28" s="71"/>
      <c r="D28" s="74" t="s">
        <v>127</v>
      </c>
      <c r="E28" s="62">
        <f t="shared" si="1"/>
        <v>0</v>
      </c>
      <c r="F28" s="71"/>
      <c r="G28" s="71"/>
      <c r="H28" s="71"/>
      <c r="I28" s="71"/>
    </row>
    <row r="29" ht="14.25" spans="1:9">
      <c r="A29" s="70" t="s">
        <v>105</v>
      </c>
      <c r="B29" s="70" t="s">
        <v>128</v>
      </c>
      <c r="C29" s="71"/>
      <c r="D29" s="74" t="s">
        <v>129</v>
      </c>
      <c r="E29" s="62">
        <f t="shared" si="1"/>
        <v>5000</v>
      </c>
      <c r="F29" s="71">
        <v>5000</v>
      </c>
      <c r="G29" s="71">
        <v>5000</v>
      </c>
      <c r="H29" s="71"/>
      <c r="I29" s="71"/>
    </row>
    <row r="30" ht="14.25" spans="1:9">
      <c r="A30" s="70" t="s">
        <v>105</v>
      </c>
      <c r="B30" s="70" t="s">
        <v>130</v>
      </c>
      <c r="C30" s="71"/>
      <c r="D30" s="74" t="s">
        <v>131</v>
      </c>
      <c r="E30" s="62">
        <f t="shared" si="1"/>
        <v>0</v>
      </c>
      <c r="F30" s="71"/>
      <c r="G30" s="71"/>
      <c r="H30" s="71"/>
      <c r="I30" s="71"/>
    </row>
    <row r="31" ht="14.25" spans="1:9">
      <c r="A31" s="70" t="s">
        <v>105</v>
      </c>
      <c r="B31" s="70" t="s">
        <v>103</v>
      </c>
      <c r="C31" s="71"/>
      <c r="D31" s="74" t="s">
        <v>132</v>
      </c>
      <c r="E31" s="62">
        <f t="shared" si="1"/>
        <v>0</v>
      </c>
      <c r="F31" s="71"/>
      <c r="G31" s="71"/>
      <c r="H31" s="71"/>
      <c r="I31" s="71"/>
    </row>
    <row r="32" ht="14.25" spans="1:9">
      <c r="A32" s="70" t="s">
        <v>133</v>
      </c>
      <c r="B32" s="70"/>
      <c r="C32" s="71"/>
      <c r="D32" s="72" t="s">
        <v>134</v>
      </c>
      <c r="E32" s="62">
        <f t="shared" si="1"/>
        <v>8064</v>
      </c>
      <c r="F32" s="71">
        <f t="shared" ref="F32:I32" si="2">SUM(F33:F41)</f>
        <v>8064</v>
      </c>
      <c r="G32" s="71">
        <f t="shared" si="2"/>
        <v>8064</v>
      </c>
      <c r="H32" s="71">
        <f t="shared" si="2"/>
        <v>0</v>
      </c>
      <c r="I32" s="71">
        <f t="shared" si="2"/>
        <v>0</v>
      </c>
    </row>
    <row r="33" ht="28.5" spans="1:9">
      <c r="A33" s="70" t="s">
        <v>135</v>
      </c>
      <c r="B33" s="70" t="s">
        <v>74</v>
      </c>
      <c r="C33" s="71"/>
      <c r="D33" s="75" t="s">
        <v>136</v>
      </c>
      <c r="E33" s="62">
        <f t="shared" si="1"/>
        <v>0</v>
      </c>
      <c r="F33" s="71"/>
      <c r="G33" s="71"/>
      <c r="H33" s="71"/>
      <c r="I33" s="71"/>
    </row>
    <row r="34" ht="28.5" spans="1:9">
      <c r="A34" s="70" t="s">
        <v>135</v>
      </c>
      <c r="B34" s="70" t="s">
        <v>92</v>
      </c>
      <c r="C34" s="71"/>
      <c r="D34" s="75" t="s">
        <v>137</v>
      </c>
      <c r="E34" s="62">
        <f t="shared" si="1"/>
        <v>0</v>
      </c>
      <c r="F34" s="71"/>
      <c r="G34" s="71"/>
      <c r="H34" s="71"/>
      <c r="I34" s="71"/>
    </row>
    <row r="35" ht="14.25" spans="1:9">
      <c r="A35" s="70" t="s">
        <v>133</v>
      </c>
      <c r="B35" s="70" t="s">
        <v>96</v>
      </c>
      <c r="C35" s="71"/>
      <c r="D35" s="75" t="s">
        <v>138</v>
      </c>
      <c r="E35" s="62">
        <f t="shared" si="1"/>
        <v>8064</v>
      </c>
      <c r="F35" s="71">
        <v>8064</v>
      </c>
      <c r="G35" s="71">
        <v>8064</v>
      </c>
      <c r="H35" s="71"/>
      <c r="I35" s="71"/>
    </row>
    <row r="36" ht="14.25" spans="1:9">
      <c r="A36" s="70" t="s">
        <v>133</v>
      </c>
      <c r="B36" s="70" t="s">
        <v>109</v>
      </c>
      <c r="C36" s="71"/>
      <c r="D36" s="75" t="s">
        <v>139</v>
      </c>
      <c r="E36" s="62">
        <f t="shared" si="1"/>
        <v>0</v>
      </c>
      <c r="F36" s="71"/>
      <c r="G36" s="71"/>
      <c r="H36" s="71"/>
      <c r="I36" s="71"/>
    </row>
    <row r="37" ht="14.25" spans="1:9">
      <c r="A37" s="70" t="s">
        <v>133</v>
      </c>
      <c r="B37" s="70" t="s">
        <v>111</v>
      </c>
      <c r="C37" s="71"/>
      <c r="D37" s="75" t="s">
        <v>140</v>
      </c>
      <c r="E37" s="62">
        <f t="shared" si="1"/>
        <v>0</v>
      </c>
      <c r="F37" s="71"/>
      <c r="G37" s="71"/>
      <c r="H37" s="71"/>
      <c r="I37" s="71"/>
    </row>
    <row r="38" ht="14.25" spans="1:9">
      <c r="A38" s="70" t="s">
        <v>133</v>
      </c>
      <c r="B38" s="70" t="s">
        <v>98</v>
      </c>
      <c r="C38" s="71"/>
      <c r="D38" s="75" t="s">
        <v>141</v>
      </c>
      <c r="E38" s="62">
        <f t="shared" si="1"/>
        <v>0</v>
      </c>
      <c r="F38" s="71"/>
      <c r="G38" s="71"/>
      <c r="H38" s="71"/>
      <c r="I38" s="71"/>
    </row>
    <row r="39" ht="14.25" spans="1:9">
      <c r="A39" s="76">
        <v>303</v>
      </c>
      <c r="B39" s="76" t="s">
        <v>114</v>
      </c>
      <c r="C39" s="71"/>
      <c r="D39" s="75" t="s">
        <v>142</v>
      </c>
      <c r="E39" s="62">
        <f t="shared" si="1"/>
        <v>0</v>
      </c>
      <c r="F39" s="71"/>
      <c r="G39" s="71"/>
      <c r="H39" s="71"/>
      <c r="I39" s="71"/>
    </row>
    <row r="40" ht="14.25" spans="1:9">
      <c r="A40" s="76">
        <v>303</v>
      </c>
      <c r="B40" s="76" t="s">
        <v>118</v>
      </c>
      <c r="C40" s="71"/>
      <c r="D40" s="75" t="s">
        <v>143</v>
      </c>
      <c r="E40" s="62">
        <f t="shared" si="1"/>
        <v>0</v>
      </c>
      <c r="F40" s="71"/>
      <c r="G40" s="71"/>
      <c r="H40" s="71"/>
      <c r="I40" s="71"/>
    </row>
    <row r="41" ht="14.25" spans="1:9">
      <c r="A41" s="70" t="s">
        <v>133</v>
      </c>
      <c r="B41" s="77">
        <v>99</v>
      </c>
      <c r="C41" s="71"/>
      <c r="D41" s="69" t="s">
        <v>144</v>
      </c>
      <c r="E41" s="71"/>
      <c r="F41" s="71"/>
      <c r="G41" s="71"/>
      <c r="H41" s="71"/>
      <c r="I41" s="71"/>
    </row>
  </sheetData>
  <sheetProtection formatCells="0" formatColumns="0" formatRows="0"/>
  <mergeCells count="12">
    <mergeCell ref="A2:I2"/>
    <mergeCell ref="A3:D3"/>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J5" sqref="J5"/>
    </sheetView>
  </sheetViews>
  <sheetFormatPr defaultColWidth="9" defaultRowHeight="11.25" outlineLevelRow="5" outlineLevelCol="1"/>
  <cols>
    <col min="2" max="2" width="127" customWidth="1"/>
  </cols>
  <sheetData>
    <row r="1" ht="31.5" customHeight="1" spans="1:2">
      <c r="A1" s="35" t="s">
        <v>145</v>
      </c>
      <c r="B1" s="35"/>
    </row>
    <row r="2" spans="1:1">
      <c r="A2" s="36"/>
    </row>
    <row r="3" ht="50.25" customHeight="1" spans="1:2">
      <c r="A3" s="37" t="s">
        <v>146</v>
      </c>
      <c r="B3" s="38" t="s">
        <v>147</v>
      </c>
    </row>
    <row r="4" ht="110.25" customHeight="1" spans="1:2">
      <c r="A4" s="39" t="s">
        <v>148</v>
      </c>
      <c r="B4" s="40" t="s">
        <v>149</v>
      </c>
    </row>
    <row r="5" ht="202.5" customHeight="1" spans="1:2">
      <c r="A5" s="37" t="s">
        <v>150</v>
      </c>
      <c r="B5" s="41" t="s">
        <v>151</v>
      </c>
    </row>
    <row r="6" ht="33" customHeight="1" spans="1:2">
      <c r="A6" s="42" t="s">
        <v>152</v>
      </c>
      <c r="B6" s="43"/>
    </row>
  </sheetData>
  <mergeCells count="1">
    <mergeCell ref="A1:B1"/>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7" sqref="D7"/>
    </sheetView>
  </sheetViews>
  <sheetFormatPr defaultColWidth="9" defaultRowHeight="11.25" outlineLevelCol="4"/>
  <cols>
    <col min="1" max="5" width="20.8333333333333" customWidth="1"/>
  </cols>
  <sheetData>
    <row r="1" ht="22.5" spans="1:5">
      <c r="A1" s="11" t="s">
        <v>153</v>
      </c>
      <c r="B1" s="11"/>
      <c r="C1" s="11"/>
      <c r="D1" s="11"/>
      <c r="E1" s="11"/>
    </row>
    <row r="2" spans="1:5">
      <c r="A2" s="12"/>
      <c r="B2" s="13"/>
      <c r="C2" s="12"/>
      <c r="D2" s="12"/>
      <c r="E2" s="14"/>
    </row>
    <row r="3" ht="30.75" customHeight="1" spans="1:5">
      <c r="A3" s="15" t="s">
        <v>154</v>
      </c>
      <c r="B3" s="16"/>
      <c r="C3" s="17"/>
      <c r="D3" s="18"/>
      <c r="E3" s="19" t="s">
        <v>2</v>
      </c>
    </row>
    <row r="4" ht="50.1" customHeight="1" spans="1:5">
      <c r="A4" s="20" t="s">
        <v>155</v>
      </c>
      <c r="B4" s="21" t="s">
        <v>156</v>
      </c>
      <c r="C4" s="21" t="s">
        <v>157</v>
      </c>
      <c r="D4" s="20" t="s">
        <v>158</v>
      </c>
      <c r="E4" s="20" t="s">
        <v>159</v>
      </c>
    </row>
    <row r="5" ht="50.1" customHeight="1" spans="1:5">
      <c r="A5" s="22" t="s">
        <v>160</v>
      </c>
      <c r="B5" s="23">
        <v>0</v>
      </c>
      <c r="C5" s="23">
        <v>0</v>
      </c>
      <c r="D5" s="23"/>
      <c r="E5" s="24"/>
    </row>
    <row r="6" ht="50.1" customHeight="1" spans="1:5">
      <c r="A6" s="25" t="s">
        <v>161</v>
      </c>
      <c r="B6" s="23">
        <v>78000</v>
      </c>
      <c r="C6" s="23">
        <v>150010</v>
      </c>
      <c r="D6" s="23">
        <v>-48</v>
      </c>
      <c r="E6" s="26"/>
    </row>
    <row r="7" ht="50.1" customHeight="1" spans="1:5">
      <c r="A7" s="27" t="s">
        <v>162</v>
      </c>
      <c r="B7" s="23">
        <v>61000</v>
      </c>
      <c r="C7" s="23">
        <v>98800</v>
      </c>
      <c r="D7" s="23">
        <v>-38.3</v>
      </c>
      <c r="E7" s="28"/>
    </row>
    <row r="8" ht="50.1" customHeight="1" spans="1:5">
      <c r="A8" s="27" t="s">
        <v>163</v>
      </c>
      <c r="B8" s="23">
        <v>0</v>
      </c>
      <c r="C8" s="23">
        <v>0</v>
      </c>
      <c r="D8" s="23"/>
      <c r="E8" s="26"/>
    </row>
    <row r="9" ht="50.1" customHeight="1" spans="1:5">
      <c r="A9" s="29" t="s">
        <v>15</v>
      </c>
      <c r="B9" s="23">
        <v>139000</v>
      </c>
      <c r="C9" s="23">
        <v>248810</v>
      </c>
      <c r="D9" s="23">
        <v>-44.1</v>
      </c>
      <c r="E9" s="30"/>
    </row>
    <row r="10" ht="50.1" customHeight="1" spans="1:5">
      <c r="A10" s="27" t="s">
        <v>164</v>
      </c>
      <c r="B10" s="31" t="s">
        <v>165</v>
      </c>
      <c r="C10" s="32"/>
      <c r="D10" s="32"/>
      <c r="E10" s="33"/>
    </row>
    <row r="11" ht="27.75" customHeight="1" spans="1:5">
      <c r="A11" s="34" t="s">
        <v>166</v>
      </c>
      <c r="B11" s="34"/>
      <c r="C11" s="34"/>
      <c r="D11" s="34"/>
      <c r="E11" s="34"/>
    </row>
  </sheetData>
  <mergeCells count="3">
    <mergeCell ref="A1:E1"/>
    <mergeCell ref="B10:E10"/>
    <mergeCell ref="A11:E11"/>
  </mergeCells>
  <hyperlinks>
    <hyperlink ref="B10" r:id="rId1" display="http://www.nanzhao.gov.cn/"/>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topLeftCell="A31" workbookViewId="0">
      <selection activeCell="A34" sqref="A34"/>
    </sheetView>
  </sheetViews>
  <sheetFormatPr defaultColWidth="9" defaultRowHeight="11.25"/>
  <cols>
    <col min="1" max="1" width="146" customWidth="1"/>
  </cols>
  <sheetData>
    <row r="1" ht="27" spans="1:1">
      <c r="A1" s="1" t="s">
        <v>147</v>
      </c>
    </row>
    <row r="2" ht="27" spans="1:1">
      <c r="A2" s="2" t="s">
        <v>167</v>
      </c>
    </row>
    <row r="3" ht="27" spans="1:1">
      <c r="A3" s="1"/>
    </row>
    <row r="4" ht="20.25" spans="1:1">
      <c r="A4" s="3" t="s">
        <v>168</v>
      </c>
    </row>
    <row r="5" ht="20.25" spans="1:1">
      <c r="A5" s="4" t="s">
        <v>169</v>
      </c>
    </row>
    <row r="6" ht="20.25" spans="1:1">
      <c r="A6" s="5" t="s">
        <v>170</v>
      </c>
    </row>
    <row r="7" ht="344.25" spans="1:1">
      <c r="A7" s="6" t="s">
        <v>151</v>
      </c>
    </row>
    <row r="8" ht="20.25" spans="1:1">
      <c r="A8" s="6" t="s">
        <v>171</v>
      </c>
    </row>
    <row r="9" ht="60.75" spans="1:1">
      <c r="A9" s="6" t="s">
        <v>172</v>
      </c>
    </row>
    <row r="10" ht="20.25" spans="1:1">
      <c r="A10" s="3" t="s">
        <v>173</v>
      </c>
    </row>
    <row r="11" ht="20.25" spans="1:1">
      <c r="A11" s="4" t="s">
        <v>174</v>
      </c>
    </row>
    <row r="12" ht="20.25" spans="1:1">
      <c r="A12" s="5" t="s">
        <v>175</v>
      </c>
    </row>
    <row r="13" ht="81" spans="1:1">
      <c r="A13" s="5" t="s">
        <v>176</v>
      </c>
    </row>
    <row r="14" ht="20.25" spans="1:1">
      <c r="A14" s="5" t="s">
        <v>177</v>
      </c>
    </row>
    <row r="15" ht="40.5" spans="1:1">
      <c r="A15" s="5" t="s">
        <v>178</v>
      </c>
    </row>
    <row r="16" ht="20.25" spans="1:1">
      <c r="A16" s="5" t="s">
        <v>179</v>
      </c>
    </row>
    <row r="17" ht="40.5" spans="1:1">
      <c r="A17" s="5" t="s">
        <v>180</v>
      </c>
    </row>
    <row r="18" ht="20.25" spans="1:1">
      <c r="A18" s="5" t="s">
        <v>181</v>
      </c>
    </row>
    <row r="19" ht="101.25" spans="1:1">
      <c r="A19" s="5" t="s">
        <v>182</v>
      </c>
    </row>
    <row r="20" ht="20.25" spans="1:1">
      <c r="A20" s="5" t="s">
        <v>183</v>
      </c>
    </row>
    <row r="21" ht="182.25" spans="1:1">
      <c r="A21" s="5" t="s">
        <v>184</v>
      </c>
    </row>
    <row r="22" ht="60.75" spans="1:1">
      <c r="A22" s="7" t="s">
        <v>185</v>
      </c>
    </row>
    <row r="23" ht="20.25" spans="1:1">
      <c r="A23" s="5" t="s">
        <v>186</v>
      </c>
    </row>
    <row r="24" ht="40.5" spans="1:1">
      <c r="A24" s="5" t="s">
        <v>187</v>
      </c>
    </row>
    <row r="25" ht="20.25" spans="1:1">
      <c r="A25" s="5" t="s">
        <v>188</v>
      </c>
    </row>
    <row r="26" ht="40.5" spans="1:1">
      <c r="A26" s="5" t="s">
        <v>189</v>
      </c>
    </row>
    <row r="27" ht="60.75" spans="1:1">
      <c r="A27" s="5" t="s">
        <v>190</v>
      </c>
    </row>
    <row r="28" ht="40.5" spans="1:1">
      <c r="A28" s="5" t="s">
        <v>191</v>
      </c>
    </row>
    <row r="29" ht="20.25" spans="1:1">
      <c r="A29" s="5" t="s">
        <v>192</v>
      </c>
    </row>
    <row r="30" ht="20.25" spans="1:1">
      <c r="A30" s="5" t="s">
        <v>193</v>
      </c>
    </row>
    <row r="31" ht="121.5" spans="1:1">
      <c r="A31" s="5" t="s">
        <v>194</v>
      </c>
    </row>
    <row r="32" ht="20.25" spans="1:1">
      <c r="A32" s="5" t="s">
        <v>195</v>
      </c>
    </row>
    <row r="33" ht="20.25" spans="1:1">
      <c r="A33" s="5" t="s">
        <v>196</v>
      </c>
    </row>
    <row r="34" ht="40.5" spans="1:1">
      <c r="A34" s="7" t="s">
        <v>197</v>
      </c>
    </row>
    <row r="35" ht="20.25" spans="1:1">
      <c r="A35" s="3" t="s">
        <v>198</v>
      </c>
    </row>
    <row r="36" ht="20.25" spans="1:1">
      <c r="A36" s="4" t="s">
        <v>199</v>
      </c>
    </row>
    <row r="37" ht="20.25" spans="1:1">
      <c r="A37" s="8" t="s">
        <v>200</v>
      </c>
    </row>
    <row r="38" ht="20.25" spans="1:1">
      <c r="A38" s="8" t="s">
        <v>201</v>
      </c>
    </row>
    <row r="39" ht="40.5" spans="1:1">
      <c r="A39" s="8" t="s">
        <v>202</v>
      </c>
    </row>
    <row r="40" ht="81" spans="1:1">
      <c r="A40" s="8" t="s">
        <v>203</v>
      </c>
    </row>
    <row r="41" ht="40.5" spans="1:1">
      <c r="A41" s="8" t="s">
        <v>204</v>
      </c>
    </row>
    <row r="42" ht="40.5" spans="1:1">
      <c r="A42" s="8" t="s">
        <v>205</v>
      </c>
    </row>
    <row r="43" ht="101.25" spans="1:1">
      <c r="A43" s="8" t="s">
        <v>206</v>
      </c>
    </row>
    <row r="44" ht="81" spans="1:1">
      <c r="A44" s="9" t="s">
        <v>207</v>
      </c>
    </row>
    <row r="45" ht="20.25" spans="1:1">
      <c r="A45" s="10" t="s">
        <v>208</v>
      </c>
    </row>
    <row r="46" ht="20.25" spans="1:1">
      <c r="A46" s="10" t="s">
        <v>209</v>
      </c>
    </row>
    <row r="47" ht="20.25" spans="1:1">
      <c r="A47" s="10" t="s">
        <v>210</v>
      </c>
    </row>
    <row r="48" ht="20.25" spans="1:1">
      <c r="A48" s="10" t="s">
        <v>211</v>
      </c>
    </row>
    <row r="49" ht="20.25" spans="1:1">
      <c r="A49" s="10" t="s">
        <v>212</v>
      </c>
    </row>
    <row r="50" ht="20.25" spans="1:1">
      <c r="A50" s="10" t="s">
        <v>213</v>
      </c>
    </row>
    <row r="51" ht="20.25" spans="1:1">
      <c r="A51" s="10" t="s">
        <v>214</v>
      </c>
    </row>
    <row r="52" ht="20.25" spans="1:1">
      <c r="A52" s="10" t="s">
        <v>215</v>
      </c>
    </row>
    <row r="53" ht="20.25" spans="1:1">
      <c r="A53" s="10" t="s">
        <v>216</v>
      </c>
    </row>
    <row r="54" ht="20.25" spans="1:1">
      <c r="A54" s="10" t="s">
        <v>217</v>
      </c>
    </row>
    <row r="55" ht="20.25" spans="1:1">
      <c r="A55" s="10" t="s">
        <v>218</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表一部门收支总表（公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表十单位职能</vt:lpstr>
      <vt:lpstr>表十一三公经费</vt:lpstr>
      <vt:lpstr>公开说明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2016-11-17T02:40:00Z</dcterms:created>
  <cp:lastPrinted>2017-05-09T08:20:00Z</cp:lastPrinted>
  <dcterms:modified xsi:type="dcterms:W3CDTF">2017-11-05T08:25:27Z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4196888</vt:i4>
  </property>
</Properties>
</file>