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720" windowHeight="12705" tabRatio="816" firstSheet="4" activeTab="10"/>
  </bookViews>
  <sheets>
    <sheet name="表—部门收支总表（公   开）" sheetId="2" r:id="rId1"/>
    <sheet name="表二部门收入总表（公   开）" sheetId="3" r:id="rId2"/>
    <sheet name="表三部门支出总表（公   开）" sheetId="4" r:id="rId3"/>
    <sheet name="表四单位收支总表(部 门)" sheetId="5" r:id="rId4"/>
    <sheet name="表五财政拨款收支总表（公   开）" sheetId="6" r:id="rId5"/>
    <sheet name="表六财政拨款明细（部门 公开）" sheetId="7" r:id="rId6"/>
    <sheet name="表七基金收支总表（公   开）" sheetId="8" r:id="rId7"/>
    <sheet name="表八基本支出（部 门）" sheetId="9" r:id="rId8"/>
    <sheet name="表九单位职能" sheetId="11" r:id="rId9"/>
    <sheet name="表十三公经费" sheetId="12" r:id="rId10"/>
    <sheet name="公开说明" sheetId="14" r:id="rId11"/>
  </sheets>
  <definedNames>
    <definedName name="_xlnm.Print_Area" localSheetId="7">'表八基本支出（部 门）'!$A$1:$I$25</definedName>
    <definedName name="_xlnm.Print_Area" localSheetId="0">'表—部门收支总表（公   开）'!$A$1:$K$22</definedName>
    <definedName name="_xlnm.Print_Area" localSheetId="1">'表二部门收入总表（公   开）'!$A$1:$C$22</definedName>
    <definedName name="_xlnm.Print_Area" localSheetId="5">'表六财政拨款明细（部门 公开）'!$A$1:$K$31</definedName>
    <definedName name="_xlnm.Print_Area" localSheetId="6">'表七基金收支总表（公   开）'!$A$1:$D$22</definedName>
    <definedName name="_xlnm.Print_Area" localSheetId="2">'表三部门支出总表（公   开）'!$A$1:$I$22</definedName>
    <definedName name="_xlnm.Print_Area" localSheetId="3">'表四单位收支总表(部 门)'!$A$1:$N$25</definedName>
    <definedName name="_xlnm.Print_Area" localSheetId="4">'表五财政拨款收支总表（公   开）'!$A$1:$D$22</definedName>
    <definedName name="_xlnm.Print_Titles" localSheetId="7">'表八基本支出（部 门）'!$1:6</definedName>
    <definedName name="_xlnm.Print_Titles" localSheetId="0">'表—部门收支总表（公   开）'!$1:3</definedName>
    <definedName name="_xlnm.Print_Titles" localSheetId="5">'表六财政拨款明细（部门 公开）'!$1:7</definedName>
    <definedName name="_xlnm.Print_Titles" localSheetId="6">'表七基金收支总表（公   开）'!$1:3</definedName>
    <definedName name="_xlnm.Print_Titles" localSheetId="3">'表四单位收支总表(部 门)'!$1:7</definedName>
    <definedName name="_xlnm.Print_Titles" localSheetId="4">'表五财政拨款收支总表（公   开）'!$1:3</definedName>
  </definedNames>
  <calcPr calcId="125725"/>
</workbook>
</file>

<file path=xl/calcChain.xml><?xml version="1.0" encoding="utf-8"?>
<calcChain xmlns="http://schemas.openxmlformats.org/spreadsheetml/2006/main">
  <c r="E25" i="9"/>
  <c r="E24"/>
  <c r="E23"/>
  <c r="E22"/>
  <c r="E21"/>
  <c r="E20"/>
  <c r="E19"/>
  <c r="E18"/>
  <c r="E17"/>
  <c r="E16"/>
  <c r="E15"/>
  <c r="E14"/>
  <c r="E13"/>
  <c r="E12"/>
  <c r="E11"/>
  <c r="G7"/>
  <c r="F7"/>
  <c r="E7"/>
  <c r="D20" i="8"/>
  <c r="D19"/>
  <c r="D18"/>
  <c r="D17"/>
  <c r="D16"/>
  <c r="D15"/>
  <c r="D14"/>
  <c r="D13" s="1"/>
  <c r="G31" i="7"/>
  <c r="F31" s="1"/>
  <c r="G30"/>
  <c r="F30" s="1"/>
  <c r="G29"/>
  <c r="F29" s="1"/>
  <c r="G28"/>
  <c r="F28" s="1"/>
  <c r="G27"/>
  <c r="F27" s="1"/>
  <c r="G26"/>
  <c r="F26" s="1"/>
  <c r="G25"/>
  <c r="F25" s="1"/>
  <c r="G24"/>
  <c r="F24" s="1"/>
  <c r="G23"/>
  <c r="F23" s="1"/>
  <c r="G22"/>
  <c r="F22" s="1"/>
  <c r="G21"/>
  <c r="F21" s="1"/>
  <c r="G20"/>
  <c r="F20" s="1"/>
  <c r="G19"/>
  <c r="F19" s="1"/>
  <c r="G18"/>
  <c r="F18" s="1"/>
  <c r="G17"/>
  <c r="F17" s="1"/>
  <c r="G16"/>
  <c r="F16" s="1"/>
  <c r="G15"/>
  <c r="F15" s="1"/>
  <c r="G14"/>
  <c r="F14" s="1"/>
  <c r="G13"/>
  <c r="F13" s="1"/>
  <c r="G12"/>
  <c r="F12" s="1"/>
  <c r="G11"/>
  <c r="F11" s="1"/>
  <c r="G10"/>
  <c r="F10" s="1"/>
  <c r="J9"/>
  <c r="K8"/>
  <c r="J8"/>
  <c r="D20" i="6"/>
  <c r="D19"/>
  <c r="D18"/>
  <c r="D17"/>
  <c r="D16"/>
  <c r="D15"/>
  <c r="D14"/>
  <c r="D11"/>
  <c r="I20" i="4"/>
  <c r="H20"/>
  <c r="G20"/>
  <c r="F20"/>
  <c r="B20" s="1"/>
  <c r="E20"/>
  <c r="D20"/>
  <c r="C20"/>
  <c r="I19"/>
  <c r="H19"/>
  <c r="G19"/>
  <c r="F19"/>
  <c r="E19"/>
  <c r="D19"/>
  <c r="C19"/>
  <c r="I18"/>
  <c r="H18"/>
  <c r="G18"/>
  <c r="F18"/>
  <c r="E18"/>
  <c r="D18"/>
  <c r="C18"/>
  <c r="B18"/>
  <c r="I17"/>
  <c r="H17"/>
  <c r="G17"/>
  <c r="F17"/>
  <c r="F13" s="1"/>
  <c r="E17"/>
  <c r="D17"/>
  <c r="C17"/>
  <c r="I16"/>
  <c r="H16"/>
  <c r="G16"/>
  <c r="F16"/>
  <c r="E16"/>
  <c r="D16"/>
  <c r="C16"/>
  <c r="B16" s="1"/>
  <c r="I15"/>
  <c r="H15"/>
  <c r="G15"/>
  <c r="F15"/>
  <c r="E15"/>
  <c r="D15"/>
  <c r="C15"/>
  <c r="I14"/>
  <c r="H14"/>
  <c r="G14"/>
  <c r="G13"/>
  <c r="F14"/>
  <c r="E14"/>
  <c r="E13" s="1"/>
  <c r="D14"/>
  <c r="C14"/>
  <c r="B14"/>
  <c r="I13"/>
  <c r="H13"/>
  <c r="C13"/>
  <c r="I12"/>
  <c r="H12"/>
  <c r="G12"/>
  <c r="F12"/>
  <c r="I11"/>
  <c r="H11"/>
  <c r="H10"/>
  <c r="H9"/>
  <c r="H22" s="1"/>
  <c r="G11"/>
  <c r="I10"/>
  <c r="I9"/>
  <c r="I22" s="1"/>
  <c r="G10"/>
  <c r="G9" s="1"/>
  <c r="G22" s="1"/>
  <c r="E10"/>
  <c r="C10"/>
  <c r="B10" s="1"/>
  <c r="B13" i="3"/>
  <c r="B10"/>
  <c r="B16"/>
  <c r="D13" i="4"/>
  <c r="B13"/>
  <c r="D12" i="8"/>
  <c r="D9" s="1"/>
  <c r="D22" s="1"/>
  <c r="D12" i="6"/>
  <c r="B9" i="8"/>
  <c r="B22" s="1"/>
  <c r="F11" i="4"/>
  <c r="D11" i="8"/>
  <c r="I9" i="7"/>
  <c r="I8" s="1"/>
  <c r="F10" i="4"/>
  <c r="F9" s="1"/>
  <c r="F22" s="1"/>
  <c r="D10" i="8"/>
  <c r="D10" i="6"/>
  <c r="H8" i="9"/>
  <c r="H7"/>
  <c r="B9" i="6"/>
  <c r="B22"/>
  <c r="B15" i="4"/>
  <c r="B19"/>
  <c r="C11"/>
  <c r="B11" s="1"/>
  <c r="E11"/>
  <c r="C12"/>
  <c r="B12" s="1"/>
  <c r="E12"/>
  <c r="D13" i="6"/>
  <c r="H9" i="7"/>
  <c r="B9" i="3"/>
  <c r="B12"/>
  <c r="D10" i="4"/>
  <c r="D11"/>
  <c r="D12"/>
  <c r="I8" i="9"/>
  <c r="I7"/>
  <c r="D9" i="6"/>
  <c r="D22"/>
  <c r="H8" i="7"/>
  <c r="C9" i="4"/>
  <c r="C22" s="1"/>
  <c r="E9"/>
  <c r="E22" s="1"/>
  <c r="D9"/>
  <c r="D22" s="1"/>
  <c r="B22" i="3"/>
  <c r="B9" i="4" l="1"/>
  <c r="B22" s="1"/>
  <c r="G9" i="7"/>
  <c r="B17" i="4"/>
  <c r="F9" i="7" l="1"/>
  <c r="F8" s="1"/>
  <c r="G8"/>
</calcChain>
</file>

<file path=xl/sharedStrings.xml><?xml version="1.0" encoding="utf-8"?>
<sst xmlns="http://schemas.openxmlformats.org/spreadsheetml/2006/main" count="310" uniqueCount="184">
  <si>
    <t>单位：元</t>
  </si>
  <si>
    <t>2017年预算</t>
  </si>
  <si>
    <t>备注</t>
  </si>
  <si>
    <t>合计</t>
  </si>
  <si>
    <t>小计</t>
  </si>
  <si>
    <t>基金</t>
  </si>
  <si>
    <t>2017年部门预算收支预算总表</t>
  </si>
  <si>
    <t>部门名称：林业局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</si>
  <si>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</si>
  <si>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</si>
  <si>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</si>
  <si>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</si>
  <si>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</si>
  <si>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</si>
  <si>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专户</t>
  </si>
  <si>
    <t>本级财力补助下级支出</t>
  </si>
  <si>
    <t>上年结转</t>
  </si>
  <si>
    <t>专项转移支付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</si>
  <si>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</si>
  <si>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</si>
  <si>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</si>
  <si>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</si>
  <si>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</si>
  <si>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</si>
  <si>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</si>
  <si>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</si>
  <si>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</si>
  <si>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</si>
  <si>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</si>
  <si>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</si>
  <si>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</si>
  <si>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</si>
  <si>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</si>
  <si>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</si>
  <si>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</si>
  <si>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</si>
  <si>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</si>
  <si>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</si>
  <si>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</si>
  <si>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</si>
  <si>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</si>
  <si>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</si>
  <si>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</si>
  <si>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</si>
  <si>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</si>
  <si>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</si>
  <si>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</si>
  <si>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</si>
  <si>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</si>
  <si>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</si>
  <si>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</si>
  <si>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</si>
  <si>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</si>
  <si>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</si>
  <si>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</si>
  <si>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林业局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</si>
  <si>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</si>
  <si>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</si>
  <si>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</si>
  <si>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</si>
  <si>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</si>
  <si>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</si>
  <si>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</si>
  <si>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</si>
  <si>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</si>
  <si>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</si>
  <si>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</si>
  <si>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</si>
  <si>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</si>
  <si>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</si>
  <si>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</si>
  <si>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</si>
  <si>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</si>
  <si>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213</t>
  </si>
  <si>
    <t>02</t>
  </si>
  <si>
    <t>04</t>
  </si>
  <si>
    <t>林业事业机构</t>
  </si>
  <si>
    <t>09</t>
  </si>
  <si>
    <t>森林生态效益补偿</t>
  </si>
  <si>
    <t>11</t>
  </si>
  <si>
    <t>动植物保护</t>
  </si>
  <si>
    <t>34</t>
  </si>
  <si>
    <t>林业防灾减灾</t>
  </si>
  <si>
    <t>99</t>
  </si>
  <si>
    <t>其他林业支出</t>
  </si>
  <si>
    <t>2017年部门预算-政府性基金预算收支总表</t>
  </si>
  <si>
    <t>政府性基金支出金额</t>
  </si>
  <si>
    <t>一、政府性基金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</si>
  <si>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</si>
  <si>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</si>
  <si>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</si>
  <si>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</si>
  <si>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</si>
  <si>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</si>
  <si>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</si>
  <si>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此表无数据，为空表。</t>
    <phoneticPr fontId="0" type="noConversion"/>
  </si>
  <si>
    <t>预 算 单 位 主 要 职 能</t>
  </si>
  <si>
    <t>单位名称（签章）</t>
  </si>
  <si>
    <t>南召县林业局</t>
  </si>
  <si>
    <t>单位基本情况
（编制、人员构成、机构设置等）</t>
  </si>
  <si>
    <t>单位主要职能</t>
  </si>
  <si>
    <t>注：本表由部门、单位自行填报并对外公开。</t>
  </si>
  <si>
    <t>2017年县级部门预算“三公”经费预算表</t>
  </si>
  <si>
    <t>填报单位：（签章）南召县林业局</t>
  </si>
  <si>
    <t xml:space="preserve">项    目 </t>
  </si>
  <si>
    <t>2017年预算数</t>
  </si>
  <si>
    <t>上年预算数</t>
  </si>
  <si>
    <t>增减（%）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</si>
  <si>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</si>
  <si>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</si>
  <si>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</si>
  <si>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</si>
  <si>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</si>
  <si>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注：填报口径统一按照一般预算口径填报。</t>
  </si>
  <si>
    <t>备  注</t>
    <phoneticPr fontId="13" type="noConversion"/>
  </si>
  <si>
    <t>单位：元</t>
    <phoneticPr fontId="13" type="noConversion"/>
  </si>
  <si>
    <t xml:space="preserve">http://www.nanzhao.gov.cn/
</t>
    <phoneticPr fontId="13" type="noConversion"/>
  </si>
  <si>
    <t xml:space="preserve">   （十一）组织指导全县林业及其生态建设的科技、教育和外事工作，指导全县林业队伍的建设。</t>
  </si>
  <si>
    <t xml:space="preserve">   （十二）承办县政府交办的其他事项。</t>
  </si>
  <si>
    <t>三、支出预算总体情况说明</t>
  </si>
  <si>
    <t>第一部分</t>
  </si>
  <si>
    <t>概况</t>
  </si>
  <si>
    <t>第二部分</t>
  </si>
  <si>
    <t>七、 “三公”经费支出预算情况说明</t>
  </si>
  <si>
    <t>第三部分</t>
  </si>
  <si>
    <t>名词解释</t>
  </si>
  <si>
    <t>一、财政拨款收入：是指省级财政当年拨付的资金。</t>
  </si>
  <si>
    <t>二、事业收入：是指事业单位开展专业活动及辅助活动所取 得的收入。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</si>
  <si>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</si>
  <si>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</si>
  <si>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</si>
  <si>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</si>
  <si>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</si>
  <si>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</si>
  <si>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</si>
  <si>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</si>
  <si>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</si>
  <si>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</si>
  <si>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</si>
  <si>
    <t>南召县林业局2017年部门预算公开相关事项说明</t>
  </si>
  <si>
    <t>南召县林业局2017年度部门预算情况说明</t>
  </si>
  <si>
    <t xml:space="preserve">    （一）负责全县林业及其生态建设的监督管理，拟订林业及其生态建设的发展战略、中长期规划和起草相关规章草案和政策并监督实施。参与拟订有关地方标准和规程并指导实施。                                                                                        （二）组织开展森林资源、陆生野生动植物资源、湿地的调查、动态监测和评估，并发布相关信息，承担林业生态文明建设的有关工作。组织、协调、指导和监督全县造林绿化工作。制定全县造林绿化的指导性计划，拟订相关地方标准和规程并监督执行，指导各类公益林和商品林（包括用材林、经济林、薪炭林、药用林、特种用途林）的培育，指导、监督全县全民义务植树、造林绿化工作。承担林业应对气候变化的相关工作。承担鹿邑县绿化委员会的具体工作。
   （三）承担全县森林资源保护发展监督管理的责任。组织编制并监督执行全县森林采伐限额，监督检查林木凭证采伐、运输，组织、指导林地、林权管理，组织实施林权登记、发证工作，拟订林地保护利用规划并指导实施，依法承担林地征用、占用的初审、上报工作，管理国有林场的国有森林资源。
（四）组织、协调、指导和监督全县湿地保护工作，拟定全县湿地保护规划和有关地方标准及规定，组织实施建立湿地保护小区、湿地公园等保护管理工作，监督湿地的合理利用。      
   （五）组织、协调、指导和监督全县沙化防治工作。组织拟订全县防沙治沙及沙化土地封禁保护区建设规划，参与拟订相关地方标准和规定并监督实施，监督沙化土地的合理利用，组织、指导建设项目对土地沙化影响的初审。
   （六）组织、指导全县陆生野生动植物资源的保护和合理开发利用。负责全县陆生野生动植物的救护繁育、栖息地恢复发展、疫源疫病监测，监督管理全县陆生野生动植物猎捕或采集、驯养繁殖或培植、经营利用。 
  （七）承担推进全县林业改革，维护农民经营林业合法权益的责任。拟订全县集体林权制度、国有林场等重大林业改革意见并指导监督实施。拟订全县农村林业发展、维护农民经营林业合法权益的政策措施，指导、监督农村林地承包经营和林权流转，监督林权纠纷调处和林地承包合同纠纷仲裁。依法负责退耕还林工作。指导国有林场（苗圃）、森林公园和基层林业工作机构的建设和管理。
（八）监督检查各产业对全县森林、湿地、沙化和陆生野生动植物资源的开发利用。拟订全县林业资源优化配置政策，拟订林业产业地方标准并监督实施，组织指导全县林产品质量监督及综合开发。
  （九）承担组织、协调、指导、监督全县森林防火工作的责任。承担县政府护林防火指挥部的具体工作。承担林业行政执法监管的责任，指导全县森林公安工作，监督管理森林公安队伍，指导全县林业重大违法案件的查处。指导林业有害生物的防治、检疫工作。
  （十）参与拟订全县林业及其生态建设的财政、金融、价格、交易等经济调节政策，组织、指导全县林业及其生态建设的生态补偿制度的建立和实施。编制部门预算并组织实施，提出县级财政林业专项转移支付资金的预算建议，管理监督县级林业资金，管理县级林业国有资产，负责提出林业固定资产投资规模和方向、县级财政性资金安排意见，按照规定权限，审批、核准规划内和年度计划内固定资产投资项目。编制全县林业及其生态建设的年度生产计划。
   （十一）组织指导全县林业及其生态建设的科技、教育和外事工作，指导全县林业队伍的建设。
   （十二）承办县政府交办的其他事项。
</t>
    <phoneticPr fontId="13" type="noConversion"/>
  </si>
  <si>
    <t>南召县林业局2017年支出合计1340万元，其中：基本支出658万元，占  49%；项目支出682万元，占51%。</t>
    <phoneticPr fontId="0" type="noConversion"/>
  </si>
  <si>
    <t>2017 年“三公”经费预算为4.4万元。2017年“三公”经费支出预算数比 2016 年减少0.1万元。</t>
    <phoneticPr fontId="13" type="noConversion"/>
  </si>
  <si>
    <t>2017年，南召县林业局使用专项转移制度的项目有0个，涉及金额0万元。</t>
    <phoneticPr fontId="0" type="noConversion"/>
  </si>
  <si>
    <t>2017年无政府采购预算安排。有0个政府采购项目，金额是0万元。</t>
    <phoneticPr fontId="13" type="noConversion"/>
  </si>
  <si>
    <t xml:space="preserve"> 南召县林业局共有在职人员140人，其中行政编制人员18人，财政全供事业编制人员83人，财政差额补贴事业编制人员39人，财政全供离退休人员37人，遗属6人。                                                                                                     南召县林业局内设股室5个：办公室、人事监察股、计划财务管理股、造林经营股、资源林政管理股                                                                                       下属二级单位9个（财务独立的二级单位除外）：南召县退耕还林办公室、南召县林权管理中心、南召县长江流域防护林体系建设办公室、南召县森林病虫害防治检疫工作站、南召县野生动植物保护站、南召县木竹管理检查站、南召县林政稽查大队、南召县林业技术推广中心、南召县森林防火办公室。
</t>
    <phoneticPr fontId="13" type="noConversion"/>
  </si>
  <si>
    <t xml:space="preserve">    一 林业局主要职责</t>
    <phoneticPr fontId="0" type="noConversion"/>
  </si>
  <si>
    <t xml:space="preserve">    （三）承担全县森林资源保护发展监督管理的责任。组织编制并监督执行全县森林采伐限额，监督检查林木凭证采伐、运输，组织、指导林地、林权管理，组织实施林权登记、发证工作，拟订林地保护利用规划并指导实施，依法承担林地征用、占用的初审、上报工作，管理国有林场的国有森林资源。</t>
    <phoneticPr fontId="0" type="noConversion"/>
  </si>
  <si>
    <t xml:space="preserve">    （一）负责全县林业及其生态建设的监督管理，拟订林业及其生态建设的发展战略、中长期规划和起草相关规章草案和政策并监督实施。参与拟订有关地方标准和规程并指导实施。                                                                                                                    （二）组织开展森林资源、陆生野生动植物资源、湿地的调查、动态监测和评估，并发布相关信息，承担林业生态文明建设的有关工作。组织、协调、指导和监督全县造林绿化工作。制定全县造林绿化的指导性计划，拟订相关地方标准和规程并监督执行，指导各类公益林和商品林（包括用材林、经济林、薪炭林、药用林、特种用途林）的培育，指导、监督全县全民义务植树、造林绿化工作。承担林业应对气候变化的相关工作。承担鹿邑县绿化委员会的具体工作。</t>
    <phoneticPr fontId="0" type="noConversion"/>
  </si>
  <si>
    <t xml:space="preserve">    （四）组织、协调、指导和监督全县湿地保护工作，拟定全县湿地保护规划和有关地方标准及规定，组织实施建立湿地保护小区、湿地公园等保护管理工作，监督湿地的合理利用。      </t>
    <phoneticPr fontId="0" type="noConversion"/>
  </si>
  <si>
    <t xml:space="preserve">    （五）组织、协调、指导和监督全县沙化防治工作。组织拟订全县防沙治沙及沙化土地封禁保护区建设规划，参与拟订相关地方标准和规定并监督实施，监督沙化土地的合理利用，组织、指导建设项目对土地沙化影响的初审。</t>
    <phoneticPr fontId="0" type="noConversion"/>
  </si>
  <si>
    <t xml:space="preserve">    （六）组织、指导全县陆生野生动植物资源的保护和合理开发利用。负责全县陆生野生动植物的救护繁育、栖息地恢复发展、疫源疫病监测，监督管理全县陆生野生动植物猎捕或采集、驯养繁殖或培植、经营利用。</t>
    <phoneticPr fontId="0" type="noConversion"/>
  </si>
  <si>
    <t xml:space="preserve">    （七）承担推进全县林业改革，维护农民经营林业合法权益的责任。拟订全县集体林权制度、国有林场等重大林业改革意见并指导监督实施。拟订全县农村林业发展、维护农民经营林业合法权益的政策措施，指导、监督农村林地承包经营和林权流转，监督林权纠纷调处和林地承包合同纠纷仲裁。依法负责退耕还林工作。指导国有林场（苗圃）、森林公园和基层林业工作机构的建设和管理。</t>
    <phoneticPr fontId="0" type="noConversion"/>
  </si>
  <si>
    <t xml:space="preserve">    （八）监督检查各产业对全县森林、湿地、沙化和陆生野生动植物资源的开发利用。拟订全县林业资源优化配置政策，拟订林业产业地方标准并监督实施，组织指导全县林产品质量监督及综合开发。</t>
    <phoneticPr fontId="0" type="noConversion"/>
  </si>
  <si>
    <t xml:space="preserve">    （九）承担组织、协调、指导、监督全县森林防火工作的责任。承担县政府护林防火指挥部的具体工作。承担林业行政执法监管的责任，指导全县森林公安工作，监督管理森林公安队伍，指导全县林业重大违法案件的查处。指导林业有害生物的防治、检疫工作。</t>
    <phoneticPr fontId="0" type="noConversion"/>
  </si>
  <si>
    <t xml:space="preserve">   （十）参与拟订全县林业及其生态建设的财政、金融、价格、交易等经济调节政策，组织、指导全县林业及其生态建设的生态补偿制度的建立和实施。编制部门预算并组织实施，提出县级财政林业专项转移支付资金的预算建议，管理监督县级林业资金，管理县级林业国有资产，负责提出林业固定资产投资规模和方向、县级财政性资金安排意见，按照规定权限，审批、核准规划内和年度计划内固定资产投资项目。编制全县林业及其生态建设的年度生产计划。</t>
    <phoneticPr fontId="0" type="noConversion"/>
  </si>
  <si>
    <t xml:space="preserve">    二、林业局构成</t>
    <phoneticPr fontId="0" type="noConversion"/>
  </si>
  <si>
    <t xml:space="preserve">    南召县林业局共有在职人员140人，其中行政编制人员18人，财政全供事业编制人员83人，财政差额补贴事业编制人员39人，财政全供离退休人员37人，遗属6人。                                                                                                    南召县林业局内设股室5个：办公室、人事监察股、计划财务管理股、造林经营股、资源林政管理股                                                                                       下属二级单位9个（财务独立的二级单位除外）：南召县退耕还林办公室、南召县林权管理中心、南召县长江流域防护林体系建设办公室、南召县森林病虫害防治检疫工作站、南召县野生动植物保护站、南召县木竹管理检查站、南召县林政稽查大队、南召县林业技术推广中心、南召县森林防火办公室。</t>
    <phoneticPr fontId="0" type="noConversion"/>
  </si>
  <si>
    <t xml:space="preserve">    一、收入支出预算总体情况说明</t>
    <phoneticPr fontId="0" type="noConversion"/>
  </si>
  <si>
    <t xml:space="preserve">    南召县林业局2017年收入总计1340万元，支出总计1340万元，与2016年相比，收入支出增长了626万元。主要原因：1、人员经费标准提高；2、增加了社会保障缴费；3、县级专项经费增加。</t>
    <phoneticPr fontId="0" type="noConversion"/>
  </si>
  <si>
    <t xml:space="preserve">    二、收入预算总体情况说明</t>
    <phoneticPr fontId="0" type="noConversion"/>
  </si>
  <si>
    <t xml:space="preserve">    南召县林业局2017年收入合计1340万元，其中：一般公共预算1340万元; 政府性基金收入0万元。</t>
    <phoneticPr fontId="0" type="noConversion"/>
  </si>
  <si>
    <t xml:space="preserve">    四、一般公共预算支出预算情况说明</t>
    <phoneticPr fontId="0" type="noConversion"/>
  </si>
  <si>
    <t xml:space="preserve">    南召县林业局2017 年一般公共预算支出年初预算为1340万元。主要用于以下方面：（一般公共服务（类）支出0万元，占0%；教育支出0万元，占0%;科学技术支出0万元，占0%;文化体育传媒支出0万元，占0%;社会保障支出134万元，占10%;医疗卫生支出0万元，占0%;住房保障（类）支出0万元，占0%;农林水支出1206万元，占90%，其他支出0万元，占0%。）</t>
    <phoneticPr fontId="0" type="noConversion"/>
  </si>
  <si>
    <t xml:space="preserve">    五、一般公共预算基本支出预算情况说明</t>
    <phoneticPr fontId="0" type="noConversion"/>
  </si>
  <si>
    <t xml:space="preserve">    2017年一般公共预算基本支出658万元，其中：人员经费649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其他对个人和家庭的补助支出；公用经费9万元，主要包括：办公费、印刷费、咨询费、手续费、水费、电费、邮电费、取暖费、物业管理费、差旅费、因公出国（境）费、维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  <phoneticPr fontId="13" type="noConversion"/>
  </si>
  <si>
    <t xml:space="preserve">    具体支出情况如下：</t>
    <phoneticPr fontId="0" type="noConversion"/>
  </si>
  <si>
    <t xml:space="preserve">    （一）因公出国（境）费0万元，主要用于单位工作人员公务出国（境）的住宿费、旅费、伙食补助费、杂费、培训费等支出。</t>
    <phoneticPr fontId="13" type="noConversion"/>
  </si>
  <si>
    <t xml:space="preserve">    （三）公务接待费1.95万元，主要用于按规定开支的各类公务接待（含外宾接待）支出。</t>
    <phoneticPr fontId="13" type="noConversion"/>
  </si>
  <si>
    <t xml:space="preserve">    八、其他重要事项的情况说明</t>
    <phoneticPr fontId="0" type="noConversion"/>
  </si>
  <si>
    <t xml:space="preserve">    （一）机关运行经费支出情况</t>
    <phoneticPr fontId="0" type="noConversion"/>
  </si>
  <si>
    <t xml:space="preserve">    2017年机关运行经费支出预算658万元，主要保障机关人员工资发放、机构正常运转及正常履职需要的各项费用。</t>
    <phoneticPr fontId="13" type="noConversion"/>
  </si>
  <si>
    <t xml:space="preserve">   （二）政府采购支出情况</t>
    <phoneticPr fontId="0" type="noConversion"/>
  </si>
  <si>
    <t>（三）关于专项转移支付项目情况说明</t>
    <phoneticPr fontId="0" type="noConversion"/>
  </si>
  <si>
    <t xml:space="preserve">    （二）公务用车购置及运行费0万元，公务用车运行维护费2.45万元，主要用于开展工作所需公务用车的燃料费、维修费、过路过桥费、保险费、安全奖励费用等支出.公务用车运行维护费预算数比 2016 年减少0.05万元，主要原因：贯彻落实中央和国家机关公务用车制度改革精神,减少公务用车运行费。</t>
    <phoneticPr fontId="13" type="noConversion"/>
  </si>
  <si>
    <t xml:space="preserve">    三、其他收入：是指部门取得的除“财政拨款”、“事业收入”、“事业单位经营收入”等以外的收入。</t>
    <phoneticPr fontId="0" type="noConversion"/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</si>
  <si>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  <phoneticPr fontId="0" type="noConversion"/>
  </si>
  <si>
    <t xml:space="preserve">    五、基本支出：是指为保障机构正常运转、完成日常工作任务所必需的开支，其内容包括人员经费和日常公用经费两部分。</t>
    <phoneticPr fontId="0" type="noConversion"/>
  </si>
  <si>
    <t xml:space="preserve">    六、项目支出：是指在基本支出之外，为完成特定的行政工作任务或事业发展目标所发生的支出。</t>
    <phoneticPr fontId="0" type="noConversion"/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</si>
  <si>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  <phoneticPr fontId="0" type="noConversion"/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</si>
  <si>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  <phoneticPr fontId="0" type="noConversion"/>
  </si>
  <si>
    <t xml:space="preserve">    六、政府性基金预算支出情况说明</t>
    <phoneticPr fontId="0" type="noConversion"/>
  </si>
  <si>
    <t>2017年府性基金预算支出年初预算为0万元。支出具体情况如下：无。项目发展专项支出0万元。</t>
    <phoneticPr fontId="13" type="noConversion"/>
  </si>
</sst>
</file>

<file path=xl/styles.xml><?xml version="1.0" encoding="utf-8"?>
<styleSheet xmlns="http://schemas.openxmlformats.org/spreadsheetml/2006/main">
  <numFmts count="8">
    <numFmt numFmtId="176" formatCode="0.0_);[Red]\(0.0\)"/>
    <numFmt numFmtId="177" formatCode="#,##0.0000_ "/>
    <numFmt numFmtId="178" formatCode="#,##0.0000"/>
    <numFmt numFmtId="179" formatCode="#,##0.0"/>
    <numFmt numFmtId="180" formatCode=";;"/>
    <numFmt numFmtId="181" formatCode="0.0%"/>
    <numFmt numFmtId="182" formatCode="#,##0.00_ "/>
    <numFmt numFmtId="183" formatCode="#,##0.00_);[Red]\(#,##0.00\)"/>
  </numFmts>
  <fonts count="30">
    <font>
      <sz val="9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5"/>
      <name val="宋体"/>
      <charset val="134"/>
    </font>
    <font>
      <b/>
      <sz val="10"/>
      <name val="Arial"/>
      <family val="2"/>
    </font>
    <font>
      <sz val="16"/>
      <color indexed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  <font>
      <u/>
      <sz val="14"/>
      <color indexed="12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sz val="15"/>
      <name val="仿宋"/>
      <family val="3"/>
      <charset val="134"/>
    </font>
    <font>
      <sz val="16"/>
      <name val="仿宋"/>
      <family val="3"/>
      <charset val="134"/>
    </font>
    <font>
      <b/>
      <sz val="16"/>
      <name val="仿宋"/>
      <family val="3"/>
      <charset val="134"/>
    </font>
    <font>
      <u/>
      <sz val="9"/>
      <color theme="10"/>
      <name val="宋体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1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3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7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/>
    </xf>
    <xf numFmtId="49" fontId="0" fillId="4" borderId="1" xfId="0" applyNumberFormat="1" applyFont="1" applyFill="1" applyBorder="1" applyAlignment="1" applyProtection="1">
      <alignment horizontal="center" vertical="center" wrapText="1"/>
    </xf>
    <xf numFmtId="4" fontId="0" fillId="4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76" fontId="2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NumberFormat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/>
    <xf numFmtId="0" fontId="8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3" xfId="0" applyNumberFormat="1" applyFont="1" applyFill="1" applyBorder="1" applyAlignment="1" applyProtection="1">
      <alignment vertical="center"/>
    </xf>
    <xf numFmtId="179" fontId="2" fillId="0" borderId="4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Alignment="1" applyProtection="1"/>
    <xf numFmtId="4" fontId="0" fillId="0" borderId="6" xfId="0" applyNumberFormat="1" applyFont="1" applyFill="1" applyBorder="1" applyAlignment="1" applyProtection="1">
      <alignment horizontal="center" vertical="center" wrapText="1"/>
    </xf>
    <xf numFmtId="179" fontId="2" fillId="0" borderId="3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80" fontId="2" fillId="0" borderId="7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ill="1" applyBorder="1"/>
    <xf numFmtId="178" fontId="0" fillId="0" borderId="1" xfId="0" applyNumberFormat="1" applyFont="1" applyFill="1" applyBorder="1" applyAlignment="1" applyProtection="1"/>
    <xf numFmtId="0" fontId="2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79" fontId="2" fillId="0" borderId="0" xfId="0" applyNumberFormat="1" applyFont="1" applyFill="1" applyAlignment="1" applyProtection="1">
      <alignment horizontal="right"/>
    </xf>
    <xf numFmtId="179" fontId="2" fillId="0" borderId="1" xfId="0" applyNumberFormat="1" applyFont="1" applyFill="1" applyBorder="1" applyAlignment="1" applyProtection="1">
      <alignment vertical="center"/>
    </xf>
    <xf numFmtId="0" fontId="0" fillId="0" borderId="7" xfId="0" applyBorder="1" applyAlignment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4" fontId="0" fillId="4" borderId="1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Alignment="1" applyProtection="1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center" vertical="center" wrapText="1"/>
    </xf>
    <xf numFmtId="179" fontId="2" fillId="0" borderId="0" xfId="0" applyNumberFormat="1" applyFont="1" applyFill="1" applyAlignment="1" applyProtection="1"/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4" fontId="0" fillId="4" borderId="5" xfId="0" applyNumberFormat="1" applyFont="1" applyFill="1" applyBorder="1" applyAlignment="1" applyProtection="1">
      <alignment horizontal="center" vertical="center" wrapText="1"/>
    </xf>
    <xf numFmtId="4" fontId="0" fillId="4" borderId="6" xfId="0" applyNumberFormat="1" applyFont="1" applyFill="1" applyBorder="1" applyAlignment="1" applyProtection="1">
      <alignment horizontal="center" vertical="center" wrapText="1"/>
    </xf>
    <xf numFmtId="4" fontId="0" fillId="4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vertical="center"/>
    </xf>
    <xf numFmtId="0" fontId="0" fillId="0" borderId="8" xfId="0" applyBorder="1" applyAlignment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5" borderId="7" xfId="0" applyNumberFormat="1" applyFont="1" applyFill="1" applyBorder="1" applyAlignment="1" applyProtection="1">
      <alignment vertical="center"/>
    </xf>
    <xf numFmtId="0" fontId="2" fillId="5" borderId="0" xfId="0" applyNumberFormat="1" applyFont="1" applyFill="1"/>
    <xf numFmtId="0" fontId="12" fillId="0" borderId="0" xfId="0" applyFont="1"/>
    <xf numFmtId="0" fontId="14" fillId="0" borderId="1" xfId="0" applyFont="1" applyBorder="1" applyAlignment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4"/>
    <xf numFmtId="0" fontId="13" fillId="0" borderId="0" xfId="4" applyAlignment="1">
      <alignment horizontal="center" vertical="center"/>
    </xf>
    <xf numFmtId="0" fontId="13" fillId="0" borderId="0" xfId="4" applyFill="1" applyAlignment="1">
      <alignment horizontal="center" vertical="center"/>
    </xf>
    <xf numFmtId="0" fontId="18" fillId="0" borderId="1" xfId="4" applyNumberFormat="1" applyFont="1" applyFill="1" applyBorder="1" applyAlignment="1" applyProtection="1">
      <alignment horizontal="center" vertical="center"/>
    </xf>
    <xf numFmtId="0" fontId="21" fillId="0" borderId="0" xfId="4" applyFont="1" applyFill="1" applyAlignment="1">
      <alignment vertical="center"/>
    </xf>
    <xf numFmtId="49" fontId="21" fillId="0" borderId="7" xfId="4" applyNumberFormat="1" applyFont="1" applyFill="1" applyBorder="1" applyAlignment="1" applyProtection="1">
      <alignment vertical="center"/>
    </xf>
    <xf numFmtId="49" fontId="21" fillId="0" borderId="7" xfId="4" applyNumberFormat="1" applyFont="1" applyFill="1" applyBorder="1" applyAlignment="1" applyProtection="1">
      <alignment horizontal="center" vertical="center"/>
    </xf>
    <xf numFmtId="0" fontId="21" fillId="0" borderId="0" xfId="4" applyFont="1" applyAlignment="1">
      <alignment horizontal="center" vertical="center"/>
    </xf>
    <xf numFmtId="0" fontId="21" fillId="0" borderId="0" xfId="4" applyNumberFormat="1" applyFont="1" applyFill="1" applyAlignment="1" applyProtection="1">
      <alignment horizontal="right" vertical="center"/>
    </xf>
    <xf numFmtId="0" fontId="18" fillId="0" borderId="6" xfId="4" applyNumberFormat="1" applyFont="1" applyFill="1" applyBorder="1" applyAlignment="1" applyProtection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/>
    <xf numFmtId="0" fontId="21" fillId="0" borderId="6" xfId="4" applyFont="1" applyBorder="1" applyAlignment="1">
      <alignment vertical="center"/>
    </xf>
    <xf numFmtId="0" fontId="21" fillId="0" borderId="1" xfId="4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0" fontId="21" fillId="0" borderId="1" xfId="4" applyFont="1" applyBorder="1" applyAlignment="1">
      <alignment horizontal="center" vertical="center" wrapText="1"/>
    </xf>
    <xf numFmtId="0" fontId="21" fillId="0" borderId="1" xfId="4" applyFont="1" applyBorder="1" applyAlignment="1">
      <alignment horizontal="left" vertical="center" wrapText="1"/>
    </xf>
    <xf numFmtId="0" fontId="21" fillId="0" borderId="2" xfId="4" applyFont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left" vertical="center" wrapText="1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/>
    </xf>
    <xf numFmtId="181" fontId="21" fillId="0" borderId="1" xfId="4" applyNumberFormat="1" applyFont="1" applyBorder="1"/>
    <xf numFmtId="182" fontId="0" fillId="0" borderId="1" xfId="0" applyNumberFormat="1" applyFill="1" applyBorder="1" applyAlignment="1">
      <alignment horizontal="center" vertical="center" wrapText="1"/>
    </xf>
    <xf numFmtId="183" fontId="0" fillId="0" borderId="1" xfId="0" applyNumberFormat="1" applyFill="1" applyBorder="1" applyAlignment="1">
      <alignment horizontal="center" vertical="center" wrapText="1"/>
    </xf>
    <xf numFmtId="183" fontId="0" fillId="0" borderId="1" xfId="0" applyNumberFormat="1" applyFont="1" applyFill="1" applyBorder="1" applyAlignment="1" applyProtection="1">
      <alignment horizontal="center" vertical="center" wrapText="1"/>
    </xf>
    <xf numFmtId="182" fontId="0" fillId="0" borderId="1" xfId="0" applyNumberFormat="1" applyFill="1" applyBorder="1" applyAlignment="1">
      <alignment horizontal="left" vertical="center" wrapText="1" indent="2"/>
    </xf>
    <xf numFmtId="0" fontId="29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left" vertical="center" indent="2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17" fillId="0" borderId="0" xfId="4" applyNumberFormat="1" applyFont="1" applyFill="1" applyAlignment="1" applyProtection="1">
      <alignment horizontal="center" vertical="center"/>
    </xf>
    <xf numFmtId="0" fontId="22" fillId="0" borderId="3" xfId="5" applyFont="1" applyBorder="1" applyAlignment="1" applyProtection="1">
      <alignment wrapText="1"/>
    </xf>
    <xf numFmtId="0" fontId="23" fillId="0" borderId="4" xfId="4" applyFont="1" applyBorder="1"/>
    <xf numFmtId="0" fontId="23" fillId="0" borderId="12" xfId="4" applyFont="1" applyBorder="1"/>
    <xf numFmtId="0" fontId="21" fillId="0" borderId="13" xfId="4" applyNumberFormat="1" applyFont="1" applyFill="1" applyBorder="1" applyAlignment="1" applyProtection="1">
      <alignment horizontal="left" vertical="center" wrapText="1"/>
    </xf>
  </cellXfs>
  <cellStyles count="8">
    <cellStyle name="百分比" xfId="1" builtinId="5"/>
    <cellStyle name="差_预算公开样表" xfId="2"/>
    <cellStyle name="差_预算公开样表 2" xfId="3"/>
    <cellStyle name="常规" xfId="0" builtinId="0"/>
    <cellStyle name="常规 2" xfId="4"/>
    <cellStyle name="超链接" xfId="5" builtinId="8"/>
    <cellStyle name="好_预算公开样表" xfId="6"/>
    <cellStyle name="好_预算公开样表 2" xfId="7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opLeftCell="A4" workbookViewId="0">
      <selection activeCell="C4" sqref="C4"/>
    </sheetView>
  </sheetViews>
  <sheetFormatPr defaultColWidth="9.1640625" defaultRowHeight="12.75" customHeight="1"/>
  <cols>
    <col min="1" max="1" width="29.1640625" customWidth="1"/>
    <col min="2" max="2" width="21" customWidth="1"/>
    <col min="3" max="3" width="29.6640625" customWidth="1"/>
    <col min="4" max="5" width="14.83203125" customWidth="1"/>
    <col min="6" max="6" width="15.6640625" customWidth="1"/>
    <col min="7" max="7" width="12.83203125" style="9" customWidth="1"/>
    <col min="8" max="11" width="12.83203125" customWidth="1"/>
    <col min="12" max="19" width="9.1640625" customWidth="1"/>
    <col min="20" max="20" width="8.33203125" customWidth="1"/>
  </cols>
  <sheetData>
    <row r="1" spans="1:20" ht="12.75" customHeight="1">
      <c r="A1" s="20"/>
      <c r="B1" s="12"/>
      <c r="C1" s="12"/>
      <c r="D1" s="12"/>
      <c r="E1" s="12"/>
      <c r="F1" s="12"/>
      <c r="G1" s="20"/>
      <c r="H1" s="12"/>
      <c r="I1" s="12"/>
      <c r="J1" s="12"/>
      <c r="K1" s="12"/>
    </row>
    <row r="2" spans="1:20" ht="18.75" customHeight="1">
      <c r="A2" s="114" t="s">
        <v>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21"/>
      <c r="M2" s="21"/>
      <c r="N2" s="21"/>
      <c r="O2" s="21"/>
      <c r="P2" s="21"/>
      <c r="Q2" s="21"/>
      <c r="R2" s="21"/>
      <c r="S2" s="21"/>
      <c r="T2" s="21"/>
    </row>
    <row r="3" spans="1:20" ht="12.75" customHeight="1">
      <c r="A3" s="12"/>
      <c r="B3" s="12"/>
      <c r="C3" s="12"/>
      <c r="D3" s="12"/>
      <c r="E3" s="12"/>
      <c r="F3" s="12"/>
      <c r="G3" s="20"/>
      <c r="H3" s="12"/>
      <c r="I3" s="12"/>
      <c r="J3" s="12"/>
      <c r="K3" s="12"/>
    </row>
    <row r="4" spans="1:20" ht="20.25" customHeight="1">
      <c r="A4" s="22" t="s">
        <v>7</v>
      </c>
      <c r="B4" s="71"/>
      <c r="C4" s="20"/>
      <c r="D4" s="12"/>
      <c r="E4" s="61"/>
      <c r="F4" s="61"/>
      <c r="G4" s="20"/>
      <c r="H4" s="115" t="s">
        <v>0</v>
      </c>
      <c r="I4" s="115"/>
      <c r="J4" s="115"/>
      <c r="K4" s="115"/>
    </row>
    <row r="5" spans="1:20" ht="20.25" customHeight="1">
      <c r="A5" s="116" t="s">
        <v>8</v>
      </c>
      <c r="B5" s="117"/>
      <c r="C5" s="116" t="s">
        <v>9</v>
      </c>
      <c r="D5" s="118"/>
      <c r="E5" s="118"/>
      <c r="F5" s="118"/>
      <c r="G5" s="118"/>
      <c r="H5" s="118"/>
      <c r="I5" s="118"/>
      <c r="J5" s="118"/>
      <c r="K5" s="118"/>
    </row>
    <row r="6" spans="1:20" ht="20.25" customHeight="1">
      <c r="A6" s="121" t="s">
        <v>10</v>
      </c>
      <c r="B6" s="121" t="s">
        <v>11</v>
      </c>
      <c r="C6" s="123" t="s">
        <v>10</v>
      </c>
      <c r="D6" s="121" t="s">
        <v>1</v>
      </c>
      <c r="E6" s="121"/>
      <c r="F6" s="121"/>
      <c r="G6" s="121"/>
      <c r="H6" s="121"/>
      <c r="I6" s="121"/>
      <c r="J6" s="121"/>
      <c r="K6" s="121"/>
      <c r="L6" s="9"/>
    </row>
    <row r="7" spans="1:20" ht="20.25" customHeight="1">
      <c r="A7" s="121"/>
      <c r="B7" s="121"/>
      <c r="C7" s="121"/>
      <c r="D7" s="112" t="s">
        <v>12</v>
      </c>
      <c r="E7" s="122" t="s">
        <v>13</v>
      </c>
      <c r="F7" s="112"/>
      <c r="G7" s="112" t="s">
        <v>5</v>
      </c>
      <c r="H7" s="112" t="s">
        <v>14</v>
      </c>
      <c r="I7" s="119" t="s">
        <v>15</v>
      </c>
      <c r="J7" s="119" t="s">
        <v>16</v>
      </c>
      <c r="K7" s="119" t="s">
        <v>17</v>
      </c>
    </row>
    <row r="8" spans="1:20" ht="36.75" customHeight="1">
      <c r="A8" s="121"/>
      <c r="B8" s="113"/>
      <c r="C8" s="121"/>
      <c r="D8" s="124"/>
      <c r="E8" s="69" t="s">
        <v>4</v>
      </c>
      <c r="F8" s="70" t="s">
        <v>18</v>
      </c>
      <c r="G8" s="113"/>
      <c r="H8" s="113"/>
      <c r="I8" s="120"/>
      <c r="J8" s="120"/>
      <c r="K8" s="120"/>
      <c r="N8" s="9"/>
    </row>
    <row r="9" spans="1:20" ht="22.5" customHeight="1">
      <c r="A9" s="24" t="s">
        <v>19</v>
      </c>
      <c r="B9" s="3">
        <v>13366464.74</v>
      </c>
      <c r="C9" s="25" t="s">
        <v>20</v>
      </c>
      <c r="D9" s="3">
        <v>6578862.4000000004</v>
      </c>
      <c r="E9" s="3">
        <v>6578862.4000000004</v>
      </c>
      <c r="F9" s="3">
        <v>6578862.4000000004</v>
      </c>
      <c r="G9" s="29">
        <v>0</v>
      </c>
      <c r="H9" s="3">
        <v>0</v>
      </c>
      <c r="I9" s="3">
        <v>0</v>
      </c>
      <c r="J9" s="3">
        <v>0</v>
      </c>
      <c r="K9" s="3">
        <v>0</v>
      </c>
      <c r="L9" s="9"/>
      <c r="N9" s="9"/>
    </row>
    <row r="10" spans="1:20" ht="21.75" customHeight="1">
      <c r="A10" s="63" t="s">
        <v>21</v>
      </c>
      <c r="B10" s="64">
        <v>30000</v>
      </c>
      <c r="C10" s="28" t="s">
        <v>22</v>
      </c>
      <c r="D10" s="3">
        <v>4727220</v>
      </c>
      <c r="E10" s="3">
        <v>4727220</v>
      </c>
      <c r="F10" s="3">
        <v>4727220</v>
      </c>
      <c r="G10" s="29">
        <v>0</v>
      </c>
      <c r="H10" s="3">
        <v>0</v>
      </c>
      <c r="I10" s="3"/>
      <c r="J10" s="3"/>
      <c r="K10" s="3"/>
      <c r="L10" s="9"/>
      <c r="M10" s="9"/>
      <c r="O10" s="9"/>
    </row>
    <row r="11" spans="1:20" ht="21.75" customHeight="1">
      <c r="A11" s="63" t="s">
        <v>23</v>
      </c>
      <c r="B11" s="3"/>
      <c r="C11" s="30" t="s">
        <v>24</v>
      </c>
      <c r="D11" s="3">
        <v>86600</v>
      </c>
      <c r="E11" s="3">
        <v>86600</v>
      </c>
      <c r="F11" s="3">
        <v>86600</v>
      </c>
      <c r="G11" s="29">
        <v>0</v>
      </c>
      <c r="H11" s="3">
        <v>0</v>
      </c>
      <c r="I11" s="3"/>
      <c r="J11" s="3"/>
      <c r="K11" s="3"/>
      <c r="L11" s="31"/>
      <c r="M11" s="9"/>
      <c r="N11" s="9"/>
      <c r="O11" s="9"/>
    </row>
    <row r="12" spans="1:20" ht="21.75" customHeight="1">
      <c r="A12" s="63" t="s">
        <v>25</v>
      </c>
      <c r="B12" s="65">
        <v>0</v>
      </c>
      <c r="C12" s="28" t="s">
        <v>26</v>
      </c>
      <c r="D12" s="3">
        <v>1765042.4</v>
      </c>
      <c r="E12" s="3">
        <v>1765042.4</v>
      </c>
      <c r="F12" s="3">
        <v>1765042.4</v>
      </c>
      <c r="G12" s="29">
        <v>0</v>
      </c>
      <c r="H12" s="3"/>
      <c r="I12" s="3"/>
      <c r="J12" s="3"/>
      <c r="K12" s="3"/>
      <c r="L12" s="9"/>
      <c r="M12" s="9"/>
      <c r="N12" s="9"/>
    </row>
    <row r="13" spans="1:20" ht="21.75" customHeight="1">
      <c r="A13" s="63" t="s">
        <v>27</v>
      </c>
      <c r="B13" s="3">
        <v>0</v>
      </c>
      <c r="C13" s="33" t="s">
        <v>28</v>
      </c>
      <c r="D13" s="3">
        <v>6817602.3399999999</v>
      </c>
      <c r="E13" s="3">
        <v>6817602.3399999999</v>
      </c>
      <c r="F13" s="3">
        <v>6787602.3399999999</v>
      </c>
      <c r="G13" s="29">
        <v>0</v>
      </c>
      <c r="H13" s="3">
        <v>0</v>
      </c>
      <c r="I13" s="3">
        <v>0</v>
      </c>
      <c r="J13" s="3">
        <v>0</v>
      </c>
      <c r="K13" s="3">
        <v>0</v>
      </c>
      <c r="L13" s="9"/>
      <c r="M13" s="9"/>
      <c r="N13" s="9"/>
      <c r="O13" s="9"/>
    </row>
    <row r="14" spans="1:20" ht="21.75" customHeight="1">
      <c r="A14" s="24" t="s">
        <v>29</v>
      </c>
      <c r="B14" s="66"/>
      <c r="C14" s="28" t="s">
        <v>30</v>
      </c>
      <c r="D14" s="3">
        <v>6817602.3399999999</v>
      </c>
      <c r="E14" s="3">
        <v>6817602.3399999999</v>
      </c>
      <c r="F14" s="3">
        <v>6787602.3399999999</v>
      </c>
      <c r="G14" s="29"/>
      <c r="H14" s="3"/>
      <c r="I14" s="3"/>
      <c r="J14" s="3"/>
      <c r="K14" s="3"/>
      <c r="L14" s="31"/>
      <c r="M14" s="9"/>
      <c r="N14" s="9"/>
      <c r="O14" s="9"/>
    </row>
    <row r="15" spans="1:20" ht="21.75" customHeight="1">
      <c r="A15" s="24" t="s">
        <v>31</v>
      </c>
      <c r="B15" s="66"/>
      <c r="C15" s="30" t="s">
        <v>32</v>
      </c>
      <c r="D15" s="3">
        <v>0</v>
      </c>
      <c r="E15" s="3">
        <v>0</v>
      </c>
      <c r="F15" s="3">
        <v>0</v>
      </c>
      <c r="G15" s="29">
        <v>0</v>
      </c>
      <c r="H15" s="3"/>
      <c r="I15" s="3">
        <v>0</v>
      </c>
      <c r="J15" s="3">
        <v>0</v>
      </c>
      <c r="K15" s="3">
        <v>0</v>
      </c>
      <c r="L15" s="9"/>
      <c r="M15" s="9"/>
      <c r="N15" s="9"/>
      <c r="O15" s="9"/>
      <c r="P15" s="9"/>
      <c r="Q15" s="9"/>
      <c r="R15" s="9"/>
    </row>
    <row r="16" spans="1:20" ht="21.75" customHeight="1">
      <c r="A16" s="24" t="s">
        <v>33</v>
      </c>
      <c r="B16" s="3">
        <v>0</v>
      </c>
      <c r="C16" s="30" t="s">
        <v>34</v>
      </c>
      <c r="D16" s="3">
        <v>0</v>
      </c>
      <c r="E16" s="3"/>
      <c r="F16" s="3"/>
      <c r="G16" s="29"/>
      <c r="H16" s="3"/>
      <c r="I16" s="3"/>
      <c r="J16" s="3"/>
      <c r="K16" s="3"/>
      <c r="L16" s="9"/>
      <c r="M16" s="9"/>
      <c r="N16" s="9"/>
      <c r="O16" s="9"/>
      <c r="P16" s="9"/>
      <c r="Q16" s="9"/>
      <c r="R16" s="9"/>
    </row>
    <row r="17" spans="1:19" ht="21.75" customHeight="1">
      <c r="A17" s="26"/>
      <c r="B17" s="65"/>
      <c r="C17" s="28" t="s">
        <v>35</v>
      </c>
      <c r="D17" s="3">
        <v>0</v>
      </c>
      <c r="E17" s="3"/>
      <c r="F17" s="3"/>
      <c r="G17" s="29"/>
      <c r="H17" s="3"/>
      <c r="I17" s="3"/>
      <c r="J17" s="3"/>
      <c r="K17" s="3"/>
      <c r="L17" s="9"/>
      <c r="M17" s="9"/>
      <c r="N17" s="9"/>
      <c r="O17" s="9"/>
      <c r="P17" s="9"/>
      <c r="Q17" s="9"/>
      <c r="R17" s="9"/>
      <c r="S17" s="9"/>
    </row>
    <row r="18" spans="1:19" ht="21.75" customHeight="1">
      <c r="A18" s="26"/>
      <c r="B18" s="3"/>
      <c r="C18" s="28" t="s">
        <v>36</v>
      </c>
      <c r="D18" s="3">
        <v>0</v>
      </c>
      <c r="E18" s="3"/>
      <c r="F18" s="3"/>
      <c r="G18" s="29"/>
      <c r="H18" s="3"/>
      <c r="I18" s="3"/>
      <c r="J18" s="3"/>
      <c r="K18" s="3"/>
      <c r="L18" s="9"/>
      <c r="M18" s="9"/>
      <c r="N18" s="9"/>
      <c r="O18" s="9"/>
      <c r="P18" s="9"/>
      <c r="Q18" s="9"/>
      <c r="R18" s="9"/>
      <c r="S18" s="9"/>
    </row>
    <row r="19" spans="1:19" ht="21.75" customHeight="1">
      <c r="A19" s="35"/>
      <c r="B19" s="29"/>
      <c r="C19" s="28" t="s">
        <v>37</v>
      </c>
      <c r="D19" s="3">
        <v>0</v>
      </c>
      <c r="E19" s="3"/>
      <c r="F19" s="3"/>
      <c r="G19" s="29"/>
      <c r="H19" s="3"/>
      <c r="I19" s="3"/>
      <c r="J19" s="3"/>
      <c r="K19" s="3"/>
      <c r="L19" s="9"/>
      <c r="M19" s="9"/>
      <c r="N19" s="9"/>
      <c r="O19" s="9"/>
      <c r="P19" s="9"/>
      <c r="Q19" s="9"/>
      <c r="R19" s="9"/>
    </row>
    <row r="20" spans="1:19" ht="21.75" customHeight="1">
      <c r="A20" s="35"/>
      <c r="B20" s="66"/>
      <c r="C20" s="28" t="s">
        <v>38</v>
      </c>
      <c r="D20" s="3">
        <v>0</v>
      </c>
      <c r="E20" s="3"/>
      <c r="F20" s="3"/>
      <c r="G20" s="29"/>
      <c r="H20" s="3"/>
      <c r="I20" s="3"/>
      <c r="J20" s="3"/>
      <c r="K20" s="3"/>
      <c r="L20" s="9"/>
      <c r="M20" s="9"/>
      <c r="N20" s="9"/>
      <c r="O20" s="9"/>
      <c r="P20" s="9"/>
      <c r="Q20" s="9"/>
      <c r="R20" s="9"/>
    </row>
    <row r="21" spans="1:19" s="9" customFormat="1" ht="21.75" customHeight="1">
      <c r="A21" s="26"/>
      <c r="B21" s="36"/>
      <c r="C21" s="37"/>
      <c r="D21" s="3">
        <v>0</v>
      </c>
      <c r="E21" s="54"/>
      <c r="F21" s="54"/>
      <c r="G21" s="6"/>
      <c r="H21" s="6"/>
      <c r="I21" s="6"/>
      <c r="J21" s="6"/>
      <c r="K21" s="6"/>
    </row>
    <row r="22" spans="1:19" ht="21.75" customHeight="1">
      <c r="A22" s="24" t="s">
        <v>39</v>
      </c>
      <c r="B22" s="3">
        <v>13396464.74</v>
      </c>
      <c r="C22" s="25" t="s">
        <v>40</v>
      </c>
      <c r="D22" s="3">
        <v>13396464.74</v>
      </c>
      <c r="E22" s="3">
        <v>13396464.74</v>
      </c>
      <c r="F22" s="3">
        <v>13366464.74</v>
      </c>
      <c r="G22" s="29">
        <v>0</v>
      </c>
      <c r="H22" s="3">
        <v>0</v>
      </c>
      <c r="I22" s="3">
        <v>0</v>
      </c>
      <c r="J22" s="3">
        <v>0</v>
      </c>
      <c r="K22" s="3">
        <v>0</v>
      </c>
      <c r="L22" s="9"/>
      <c r="M22" s="9"/>
      <c r="N22" s="9"/>
      <c r="O22" s="9"/>
      <c r="P22" s="9"/>
      <c r="Q22" s="9"/>
    </row>
    <row r="23" spans="1:19" ht="9.75" customHeight="1">
      <c r="B23" s="9"/>
      <c r="D23" s="9"/>
      <c r="E23" s="9"/>
      <c r="F23" s="9"/>
      <c r="H23" s="9"/>
      <c r="I23" s="9"/>
      <c r="J23" s="9"/>
      <c r="K23" s="9"/>
      <c r="L23" s="9"/>
      <c r="M23" s="9"/>
      <c r="N23" s="9"/>
      <c r="O23" s="9"/>
      <c r="P23" s="9"/>
    </row>
    <row r="24" spans="1:19" ht="9.75" customHeight="1">
      <c r="B24" s="9"/>
      <c r="C24" s="9"/>
      <c r="E24" s="9"/>
      <c r="F24" s="9"/>
      <c r="J24" s="9"/>
      <c r="K24" s="9"/>
      <c r="L24" s="9"/>
      <c r="M24" s="9"/>
      <c r="N24" s="9"/>
      <c r="O24" s="9"/>
      <c r="P24" s="9"/>
    </row>
    <row r="25" spans="1:19" ht="9.75" customHeight="1">
      <c r="B25" s="9"/>
      <c r="F25" s="9"/>
      <c r="H25" s="9"/>
      <c r="I25" s="9"/>
      <c r="J25" s="9"/>
      <c r="K25" s="9"/>
      <c r="L25" s="9"/>
      <c r="M25" s="9"/>
      <c r="O25" s="9"/>
    </row>
    <row r="26" spans="1:19" ht="12.75" customHeight="1">
      <c r="B26" s="9"/>
      <c r="H26" s="9"/>
      <c r="I26" s="9"/>
      <c r="K26" s="9"/>
      <c r="L26" s="9"/>
      <c r="M26" s="9"/>
      <c r="O26" s="9"/>
    </row>
    <row r="27" spans="1:19" ht="12.75" customHeight="1">
      <c r="B27" s="9"/>
      <c r="H27" s="9"/>
      <c r="I27" s="9"/>
      <c r="J27" s="9"/>
      <c r="K27" s="9"/>
      <c r="L27" s="9"/>
      <c r="O27" s="9"/>
    </row>
    <row r="28" spans="1:19" ht="12.75" customHeight="1">
      <c r="B28" s="9"/>
      <c r="C28" s="9"/>
      <c r="H28" s="9"/>
      <c r="I28" s="9"/>
      <c r="J28" s="9"/>
      <c r="K28" s="9"/>
      <c r="L28" s="9"/>
      <c r="N28" s="9"/>
    </row>
    <row r="29" spans="1:19" ht="12.75" customHeight="1">
      <c r="C29" s="9"/>
      <c r="H29" s="9"/>
      <c r="I29" s="9"/>
      <c r="J29" s="9"/>
      <c r="K29" s="9"/>
      <c r="M29" s="9"/>
      <c r="N29" s="9"/>
    </row>
    <row r="30" spans="1:19" ht="12.75" customHeight="1">
      <c r="L30" s="9"/>
      <c r="M30" s="9"/>
    </row>
    <row r="31" spans="1:19" ht="12.75" customHeight="1">
      <c r="C31" s="9"/>
      <c r="J31" s="9"/>
      <c r="K31" s="9"/>
    </row>
    <row r="32" spans="1:19" ht="12.75" customHeight="1">
      <c r="C32" s="9"/>
      <c r="D32" s="9"/>
      <c r="E32" s="9"/>
      <c r="H32" s="9"/>
      <c r="I32" s="9"/>
      <c r="J32" s="9"/>
    </row>
    <row r="33" spans="5:6" ht="12.75" customHeight="1">
      <c r="E33" s="9"/>
      <c r="F33" s="9"/>
    </row>
  </sheetData>
  <sheetProtection formatCells="0" formatColumns="0" formatRows="0"/>
  <mergeCells count="15">
    <mergeCell ref="H7:H8"/>
    <mergeCell ref="A2:K2"/>
    <mergeCell ref="H4:K4"/>
    <mergeCell ref="A5:B5"/>
    <mergeCell ref="C5:K5"/>
    <mergeCell ref="J7:J8"/>
    <mergeCell ref="K7:K8"/>
    <mergeCell ref="D6:K6"/>
    <mergeCell ref="E7:F7"/>
    <mergeCell ref="A6:A8"/>
    <mergeCell ref="B6:B8"/>
    <mergeCell ref="I7:I8"/>
    <mergeCell ref="C6:C8"/>
    <mergeCell ref="D7:D8"/>
    <mergeCell ref="G7:G8"/>
  </mergeCells>
  <phoneticPr fontId="0" type="noConversion"/>
  <pageMargins left="0.76875000000000004" right="0.38888888888888901" top="0.60902777777777795" bottom="0.60902777777777795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workbookViewId="0">
      <selection activeCell="B6" sqref="B6:B8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20"/>
      <c r="B1" s="12"/>
      <c r="C1" s="12"/>
    </row>
    <row r="2" spans="1:11" ht="18.75" customHeight="1">
      <c r="A2" s="114" t="s">
        <v>41</v>
      </c>
      <c r="B2" s="114"/>
      <c r="C2" s="114"/>
      <c r="D2" s="21"/>
      <c r="E2" s="21"/>
      <c r="F2" s="21"/>
      <c r="G2" s="21"/>
      <c r="H2" s="21"/>
      <c r="I2" s="21"/>
      <c r="J2" s="21"/>
      <c r="K2" s="21"/>
    </row>
    <row r="3" spans="1:11" ht="12.75" customHeight="1">
      <c r="A3" s="12"/>
      <c r="B3" s="12"/>
      <c r="C3" s="12"/>
    </row>
    <row r="4" spans="1:11" ht="20.25" customHeight="1">
      <c r="A4" s="22" t="s">
        <v>7</v>
      </c>
      <c r="B4" s="71"/>
      <c r="C4" s="23" t="s">
        <v>0</v>
      </c>
    </row>
    <row r="5" spans="1:11" ht="20.25" customHeight="1">
      <c r="A5" s="116" t="s">
        <v>8</v>
      </c>
      <c r="B5" s="117"/>
      <c r="C5" s="125" t="s">
        <v>2</v>
      </c>
    </row>
    <row r="6" spans="1:11" ht="20.25" customHeight="1">
      <c r="A6" s="121" t="s">
        <v>10</v>
      </c>
      <c r="B6" s="121" t="s">
        <v>11</v>
      </c>
      <c r="C6" s="125"/>
    </row>
    <row r="7" spans="1:11" ht="20.25" customHeight="1">
      <c r="A7" s="121"/>
      <c r="B7" s="121"/>
      <c r="C7" s="125"/>
    </row>
    <row r="8" spans="1:11" ht="36.75" customHeight="1">
      <c r="A8" s="121"/>
      <c r="B8" s="113"/>
      <c r="C8" s="125"/>
      <c r="E8" s="9"/>
    </row>
    <row r="9" spans="1:11" ht="22.5" customHeight="1">
      <c r="A9" s="24" t="s">
        <v>19</v>
      </c>
      <c r="B9" s="3">
        <f>'表—部门收支总表（公   开）'!B9</f>
        <v>13366464.74</v>
      </c>
      <c r="C9" s="6"/>
      <c r="E9" s="9"/>
    </row>
    <row r="10" spans="1:11" ht="21.75" customHeight="1">
      <c r="A10" s="63" t="s">
        <v>21</v>
      </c>
      <c r="B10" s="64">
        <f>'表—部门收支总表（公   开）'!B10</f>
        <v>30000</v>
      </c>
      <c r="C10" s="6"/>
      <c r="D10" s="9"/>
      <c r="F10" s="9"/>
    </row>
    <row r="11" spans="1:11" ht="21.75" customHeight="1">
      <c r="A11" s="63" t="s">
        <v>23</v>
      </c>
      <c r="B11" s="3"/>
      <c r="C11" s="54"/>
      <c r="D11" s="9"/>
      <c r="E11" s="9"/>
      <c r="F11" s="9"/>
    </row>
    <row r="12" spans="1:11" ht="21.75" customHeight="1">
      <c r="A12" s="63" t="s">
        <v>25</v>
      </c>
      <c r="B12" s="65">
        <f>'表—部门收支总表（公   开）'!B12</f>
        <v>0</v>
      </c>
      <c r="C12" s="6"/>
      <c r="D12" s="9"/>
      <c r="E12" s="9"/>
    </row>
    <row r="13" spans="1:11" ht="21.75" customHeight="1">
      <c r="A13" s="63" t="s">
        <v>27</v>
      </c>
      <c r="B13" s="3">
        <f>'表—部门收支总表（公   开）'!B13</f>
        <v>0</v>
      </c>
      <c r="C13" s="6"/>
      <c r="D13" s="9"/>
      <c r="E13" s="9"/>
      <c r="F13" s="9"/>
    </row>
    <row r="14" spans="1:11" ht="21.75" customHeight="1">
      <c r="A14" s="63" t="s">
        <v>29</v>
      </c>
      <c r="B14" s="66"/>
      <c r="C14" s="54"/>
      <c r="D14" s="9"/>
      <c r="E14" s="9"/>
      <c r="F14" s="9"/>
    </row>
    <row r="15" spans="1:11" ht="21.75" customHeight="1">
      <c r="A15" s="63" t="s">
        <v>31</v>
      </c>
      <c r="B15" s="66"/>
      <c r="C15" s="6"/>
      <c r="D15" s="9"/>
      <c r="E15" s="9"/>
      <c r="F15" s="9"/>
      <c r="G15" s="9"/>
      <c r="H15" s="9"/>
      <c r="I15" s="9"/>
    </row>
    <row r="16" spans="1:11" ht="21.75" customHeight="1">
      <c r="A16" s="24" t="s">
        <v>33</v>
      </c>
      <c r="B16" s="3">
        <f>'表—部门收支总表（公   开）'!B16</f>
        <v>0</v>
      </c>
      <c r="C16" s="6"/>
      <c r="D16" s="9"/>
      <c r="E16" s="9"/>
      <c r="F16" s="9"/>
      <c r="G16" s="9"/>
      <c r="H16" s="9"/>
      <c r="I16" s="9"/>
    </row>
    <row r="17" spans="1:10" ht="21.75" customHeight="1">
      <c r="A17" s="24"/>
      <c r="B17" s="65"/>
      <c r="C17" s="6"/>
      <c r="D17" s="9"/>
      <c r="E17" s="9"/>
      <c r="F17" s="9"/>
      <c r="G17" s="9"/>
      <c r="H17" s="9"/>
      <c r="I17" s="9"/>
      <c r="J17" s="9"/>
    </row>
    <row r="18" spans="1:10" ht="21.75" customHeight="1">
      <c r="A18" s="24"/>
      <c r="B18" s="3"/>
      <c r="C18" s="6"/>
      <c r="D18" s="9"/>
      <c r="E18" s="9"/>
      <c r="F18" s="9"/>
      <c r="G18" s="9"/>
      <c r="H18" s="9"/>
      <c r="I18" s="9"/>
      <c r="J18" s="9"/>
    </row>
    <row r="19" spans="1:10" ht="21.75" customHeight="1">
      <c r="A19" s="24"/>
      <c r="B19" s="29"/>
      <c r="C19" s="6"/>
      <c r="D19" s="9"/>
      <c r="E19" s="9"/>
      <c r="F19" s="9"/>
      <c r="G19" s="9"/>
      <c r="H19" s="9"/>
      <c r="I19" s="9"/>
    </row>
    <row r="20" spans="1:10" ht="21.75" customHeight="1">
      <c r="A20" s="67"/>
      <c r="B20" s="68"/>
      <c r="C20" s="6"/>
      <c r="D20" s="9"/>
      <c r="E20" s="9"/>
      <c r="F20" s="9"/>
      <c r="G20" s="9"/>
      <c r="H20" s="9"/>
      <c r="I20" s="9"/>
    </row>
    <row r="21" spans="1:10" s="9" customFormat="1" ht="21.75" customHeight="1">
      <c r="A21" s="63"/>
      <c r="B21" s="36"/>
      <c r="C21" s="6"/>
    </row>
    <row r="22" spans="1:10" ht="21.75" customHeight="1">
      <c r="A22" s="24" t="s">
        <v>39</v>
      </c>
      <c r="B22" s="3">
        <f>SUM(B9:B21)</f>
        <v>13396464.74</v>
      </c>
      <c r="C22" s="6"/>
      <c r="D22" s="9"/>
      <c r="E22" s="9"/>
      <c r="F22" s="9"/>
      <c r="G22" s="9"/>
      <c r="H22" s="9"/>
    </row>
    <row r="23" spans="1:10" ht="9.75" customHeight="1">
      <c r="B23" s="9"/>
      <c r="C23" s="9"/>
      <c r="D23" s="9"/>
      <c r="E23" s="9"/>
      <c r="F23" s="9"/>
      <c r="G23" s="9"/>
    </row>
    <row r="24" spans="1:10" ht="9.75" customHeight="1">
      <c r="B24" s="9"/>
      <c r="C24" s="9"/>
      <c r="D24" s="9"/>
      <c r="E24" s="9"/>
      <c r="F24" s="9"/>
      <c r="G24" s="9"/>
    </row>
    <row r="25" spans="1:10" ht="9.75" customHeight="1">
      <c r="B25" s="9"/>
      <c r="C25" s="9"/>
      <c r="D25" s="9"/>
      <c r="F25" s="9"/>
    </row>
    <row r="26" spans="1:10" ht="12.75" customHeight="1">
      <c r="B26" s="9"/>
      <c r="C26" s="9"/>
      <c r="D26" s="9"/>
      <c r="F26" s="9"/>
    </row>
    <row r="27" spans="1:10" ht="12.75" customHeight="1">
      <c r="B27" s="9"/>
      <c r="C27" s="9"/>
      <c r="F27" s="9"/>
    </row>
    <row r="28" spans="1:10" ht="12.75" customHeight="1">
      <c r="B28" s="9"/>
      <c r="C28" s="9"/>
      <c r="E28" s="9"/>
    </row>
    <row r="29" spans="1:10" ht="12.75" customHeight="1">
      <c r="D29" s="9"/>
      <c r="E29" s="9"/>
    </row>
    <row r="30" spans="1:10" ht="12.75" customHeight="1">
      <c r="C30" s="9"/>
      <c r="D30" s="9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791666666666701" right="0.38888888888888901" top="0.60902777777777795" bottom="0.60902777777777795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topLeftCell="A7" workbookViewId="0">
      <selection activeCell="E18" sqref="E18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s="12"/>
      <c r="B1" s="12"/>
      <c r="C1" s="12"/>
      <c r="D1" s="12"/>
      <c r="E1" s="12"/>
      <c r="F1" s="12"/>
      <c r="G1" s="12"/>
      <c r="H1" s="12"/>
      <c r="I1" s="12"/>
    </row>
    <row r="2" spans="1:18" ht="18.75" customHeight="1">
      <c r="A2" s="114" t="s">
        <v>42</v>
      </c>
      <c r="B2" s="114"/>
      <c r="C2" s="114"/>
      <c r="D2" s="114"/>
      <c r="E2" s="114"/>
      <c r="F2" s="114"/>
      <c r="G2" s="114"/>
      <c r="H2" s="114"/>
      <c r="I2" s="114"/>
      <c r="J2" s="21"/>
      <c r="K2" s="21"/>
      <c r="L2" s="21"/>
      <c r="M2" s="21"/>
      <c r="N2" s="21"/>
      <c r="O2" s="21"/>
      <c r="P2" s="21"/>
      <c r="Q2" s="21"/>
      <c r="R2" s="21"/>
    </row>
    <row r="3" spans="1:18" ht="12.75" customHeight="1">
      <c r="A3" s="12"/>
      <c r="B3" s="12"/>
      <c r="C3" s="12"/>
      <c r="D3" s="12"/>
      <c r="E3" s="12"/>
      <c r="F3" s="12"/>
      <c r="G3" s="12"/>
      <c r="H3" s="12"/>
      <c r="I3" s="12"/>
    </row>
    <row r="4" spans="1:18" ht="20.25" customHeight="1">
      <c r="A4" s="22" t="s">
        <v>7</v>
      </c>
      <c r="B4" s="72"/>
      <c r="C4" s="61"/>
      <c r="D4" s="61"/>
      <c r="E4" s="12"/>
      <c r="F4" s="115" t="s">
        <v>0</v>
      </c>
      <c r="G4" s="115"/>
      <c r="H4" s="115"/>
      <c r="I4" s="115"/>
    </row>
    <row r="5" spans="1:18" ht="24" customHeight="1">
      <c r="A5" s="116" t="s">
        <v>9</v>
      </c>
      <c r="B5" s="118"/>
      <c r="C5" s="118"/>
      <c r="D5" s="118"/>
      <c r="E5" s="118"/>
      <c r="F5" s="118"/>
      <c r="G5" s="118"/>
      <c r="H5" s="118"/>
      <c r="I5" s="118"/>
    </row>
    <row r="6" spans="1:18" ht="24" customHeight="1">
      <c r="A6" s="121" t="s">
        <v>10</v>
      </c>
      <c r="B6" s="121" t="s">
        <v>1</v>
      </c>
      <c r="C6" s="121"/>
      <c r="D6" s="121"/>
      <c r="E6" s="121"/>
      <c r="F6" s="121"/>
      <c r="G6" s="121"/>
      <c r="H6" s="121"/>
      <c r="I6" s="121"/>
      <c r="J6" s="9"/>
    </row>
    <row r="7" spans="1:18" ht="24" customHeight="1">
      <c r="A7" s="121"/>
      <c r="B7" s="121" t="s">
        <v>12</v>
      </c>
      <c r="C7" s="121" t="s">
        <v>13</v>
      </c>
      <c r="D7" s="121"/>
      <c r="E7" s="121" t="s">
        <v>5</v>
      </c>
      <c r="F7" s="121" t="s">
        <v>14</v>
      </c>
      <c r="G7" s="126" t="s">
        <v>15</v>
      </c>
      <c r="H7" s="126" t="s">
        <v>16</v>
      </c>
      <c r="I7" s="126" t="s">
        <v>17</v>
      </c>
    </row>
    <row r="8" spans="1:18" ht="24" customHeight="1">
      <c r="A8" s="121"/>
      <c r="B8" s="121"/>
      <c r="C8" s="62" t="s">
        <v>4</v>
      </c>
      <c r="D8" s="1" t="s">
        <v>43</v>
      </c>
      <c r="E8" s="121"/>
      <c r="F8" s="121"/>
      <c r="G8" s="127"/>
      <c r="H8" s="127"/>
      <c r="I8" s="127"/>
      <c r="L8" s="9"/>
    </row>
    <row r="9" spans="1:18" ht="24" customHeight="1">
      <c r="A9" s="52" t="s">
        <v>20</v>
      </c>
      <c r="B9" s="3">
        <f>SUM(B10:B12)</f>
        <v>6578862.4000000004</v>
      </c>
      <c r="C9" s="3">
        <f t="shared" ref="C9:I9" si="0">SUM(C10:C12)</f>
        <v>6578862.4000000004</v>
      </c>
      <c r="D9" s="3">
        <f t="shared" si="0"/>
        <v>6578862.4000000004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  <c r="J9" s="9"/>
      <c r="L9" s="9"/>
    </row>
    <row r="10" spans="1:18" ht="24" customHeight="1">
      <c r="A10" s="37" t="s">
        <v>22</v>
      </c>
      <c r="B10" s="3">
        <f t="shared" ref="B10:B20" si="1">C10+E10+F10+G10+H10+I10</f>
        <v>4727220</v>
      </c>
      <c r="C10" s="3">
        <f>'表—部门收支总表（公   开）'!E10</f>
        <v>4727220</v>
      </c>
      <c r="D10" s="3">
        <f>'表—部门收支总表（公   开）'!F10</f>
        <v>4727220</v>
      </c>
      <c r="E10" s="3">
        <f>'表—部门收支总表（公   开）'!G10</f>
        <v>0</v>
      </c>
      <c r="F10" s="3">
        <f>'表—部门收支总表（公   开）'!H10</f>
        <v>0</v>
      </c>
      <c r="G10" s="3">
        <f>'表—部门收支总表（公   开）'!I10</f>
        <v>0</v>
      </c>
      <c r="H10" s="3">
        <f>'表—部门收支总表（公   开）'!J10</f>
        <v>0</v>
      </c>
      <c r="I10" s="3">
        <f>'表—部门收支总表（公   开）'!K10</f>
        <v>0</v>
      </c>
      <c r="J10" s="9"/>
      <c r="K10" s="9"/>
      <c r="M10" s="9"/>
    </row>
    <row r="11" spans="1:18" ht="24" customHeight="1">
      <c r="A11" s="37" t="s">
        <v>24</v>
      </c>
      <c r="B11" s="3">
        <f t="shared" si="1"/>
        <v>86600</v>
      </c>
      <c r="C11" s="3">
        <f>'表—部门收支总表（公   开）'!E11</f>
        <v>86600</v>
      </c>
      <c r="D11" s="3">
        <f>'表—部门收支总表（公   开）'!F11</f>
        <v>86600</v>
      </c>
      <c r="E11" s="3">
        <f>'表—部门收支总表（公   开）'!G11</f>
        <v>0</v>
      </c>
      <c r="F11" s="3">
        <f>'表—部门收支总表（公   开）'!H11</f>
        <v>0</v>
      </c>
      <c r="G11" s="3">
        <f>'表—部门收支总表（公   开）'!I11</f>
        <v>0</v>
      </c>
      <c r="H11" s="3">
        <f>'表—部门收支总表（公   开）'!J11</f>
        <v>0</v>
      </c>
      <c r="I11" s="3">
        <f>'表—部门收支总表（公   开）'!K11</f>
        <v>0</v>
      </c>
      <c r="J11" s="31"/>
      <c r="K11" s="9"/>
      <c r="L11" s="9"/>
      <c r="M11" s="9"/>
    </row>
    <row r="12" spans="1:18" ht="24" customHeight="1">
      <c r="A12" s="37" t="s">
        <v>26</v>
      </c>
      <c r="B12" s="3">
        <f t="shared" si="1"/>
        <v>1765042.4</v>
      </c>
      <c r="C12" s="3">
        <f>'表—部门收支总表（公   开）'!E12</f>
        <v>1765042.4</v>
      </c>
      <c r="D12" s="3">
        <f>'表—部门收支总表（公   开）'!F12</f>
        <v>1765042.4</v>
      </c>
      <c r="E12" s="3">
        <f>'表—部门收支总表（公   开）'!G12</f>
        <v>0</v>
      </c>
      <c r="F12" s="3">
        <f>'表—部门收支总表（公   开）'!H12</f>
        <v>0</v>
      </c>
      <c r="G12" s="3">
        <f>'表—部门收支总表（公   开）'!I12</f>
        <v>0</v>
      </c>
      <c r="H12" s="3">
        <f>'表—部门收支总表（公   开）'!J12</f>
        <v>0</v>
      </c>
      <c r="I12" s="3">
        <f>'表—部门收支总表（公   开）'!K12</f>
        <v>0</v>
      </c>
      <c r="J12" s="9"/>
      <c r="K12" s="9"/>
      <c r="L12" s="9"/>
    </row>
    <row r="13" spans="1:18" ht="24" customHeight="1">
      <c r="A13" s="52" t="s">
        <v>28</v>
      </c>
      <c r="B13" s="3">
        <f>'表—部门收支总表（公   开）'!D13</f>
        <v>6817602.3399999999</v>
      </c>
      <c r="C13" s="3">
        <f>'表—部门收支总表（公   开）'!E13</f>
        <v>6817602.3399999999</v>
      </c>
      <c r="D13" s="3">
        <f>'表—部门收支总表（公   开）'!F13</f>
        <v>6787602.3399999999</v>
      </c>
      <c r="E13" s="3">
        <f>SUM(E14:E20)</f>
        <v>0</v>
      </c>
      <c r="F13" s="3">
        <f>SUM(F14:F20)</f>
        <v>0</v>
      </c>
      <c r="G13" s="3">
        <f>SUM(G14:G20)</f>
        <v>0</v>
      </c>
      <c r="H13" s="3">
        <f>SUM(H14:H20)</f>
        <v>0</v>
      </c>
      <c r="I13" s="3">
        <f>'表—部门收支总表（公   开）'!K13</f>
        <v>0</v>
      </c>
      <c r="J13" s="9"/>
      <c r="K13" s="9"/>
      <c r="L13" s="9"/>
      <c r="M13" s="9"/>
    </row>
    <row r="14" spans="1:18" ht="24" customHeight="1">
      <c r="A14" s="37" t="s">
        <v>30</v>
      </c>
      <c r="B14" s="3">
        <f t="shared" si="1"/>
        <v>6817602.3399999999</v>
      </c>
      <c r="C14" s="3">
        <f>'表—部门收支总表（公   开）'!E14</f>
        <v>6817602.3399999999</v>
      </c>
      <c r="D14" s="3">
        <f>'表—部门收支总表（公   开）'!F14</f>
        <v>6787602.3399999999</v>
      </c>
      <c r="E14" s="3">
        <f>'表—部门收支总表（公   开）'!G14</f>
        <v>0</v>
      </c>
      <c r="F14" s="3">
        <f>'表—部门收支总表（公   开）'!H14</f>
        <v>0</v>
      </c>
      <c r="G14" s="3">
        <f>'表—部门收支总表（公   开）'!I14</f>
        <v>0</v>
      </c>
      <c r="H14" s="3">
        <f>'表—部门收支总表（公   开）'!J14</f>
        <v>0</v>
      </c>
      <c r="I14" s="3">
        <f>'表—部门收支总表（公   开）'!K14</f>
        <v>0</v>
      </c>
      <c r="J14" s="31"/>
      <c r="K14" s="9"/>
      <c r="L14" s="9"/>
      <c r="M14" s="9"/>
    </row>
    <row r="15" spans="1:18" ht="24" customHeight="1">
      <c r="A15" s="37" t="s">
        <v>32</v>
      </c>
      <c r="B15" s="3">
        <f t="shared" si="1"/>
        <v>0</v>
      </c>
      <c r="C15" s="3">
        <f>'表—部门收支总表（公   开）'!E15</f>
        <v>0</v>
      </c>
      <c r="D15" s="3">
        <f>'表—部门收支总表（公   开）'!F15</f>
        <v>0</v>
      </c>
      <c r="E15" s="3">
        <f>'表—部门收支总表（公   开）'!G15</f>
        <v>0</v>
      </c>
      <c r="F15" s="3">
        <f>'表—部门收支总表（公   开）'!H15</f>
        <v>0</v>
      </c>
      <c r="G15" s="3">
        <f>'表—部门收支总表（公   开）'!I15</f>
        <v>0</v>
      </c>
      <c r="H15" s="3">
        <f>'表—部门收支总表（公   开）'!J15</f>
        <v>0</v>
      </c>
      <c r="I15" s="3">
        <f>'表—部门收支总表（公   开）'!K15</f>
        <v>0</v>
      </c>
      <c r="J15" s="9"/>
      <c r="K15" s="9"/>
      <c r="L15" s="9"/>
      <c r="M15" s="9"/>
      <c r="N15" s="9"/>
      <c r="O15" s="9"/>
      <c r="P15" s="9"/>
    </row>
    <row r="16" spans="1:18" ht="24" customHeight="1">
      <c r="A16" s="37" t="s">
        <v>34</v>
      </c>
      <c r="B16" s="3">
        <f t="shared" si="1"/>
        <v>0</v>
      </c>
      <c r="C16" s="3">
        <f>'表—部门收支总表（公   开）'!E16</f>
        <v>0</v>
      </c>
      <c r="D16" s="3">
        <f>'表—部门收支总表（公   开）'!F16</f>
        <v>0</v>
      </c>
      <c r="E16" s="3">
        <f>'表—部门收支总表（公   开）'!G16</f>
        <v>0</v>
      </c>
      <c r="F16" s="3">
        <f>'表—部门收支总表（公   开）'!H16</f>
        <v>0</v>
      </c>
      <c r="G16" s="3">
        <f>'表—部门收支总表（公   开）'!I16</f>
        <v>0</v>
      </c>
      <c r="H16" s="3">
        <f>'表—部门收支总表（公   开）'!J16</f>
        <v>0</v>
      </c>
      <c r="I16" s="3">
        <f>'表—部门收支总表（公   开）'!K16</f>
        <v>0</v>
      </c>
      <c r="J16" s="9"/>
      <c r="K16" s="9"/>
      <c r="L16" s="9"/>
      <c r="M16" s="9"/>
      <c r="N16" s="9"/>
      <c r="O16" s="9"/>
      <c r="P16" s="9"/>
    </row>
    <row r="17" spans="1:17" ht="24" customHeight="1">
      <c r="A17" s="37" t="s">
        <v>35</v>
      </c>
      <c r="B17" s="3">
        <f t="shared" si="1"/>
        <v>0</v>
      </c>
      <c r="C17" s="3">
        <f>'表—部门收支总表（公   开）'!E17</f>
        <v>0</v>
      </c>
      <c r="D17" s="3">
        <f>'表—部门收支总表（公   开）'!F17</f>
        <v>0</v>
      </c>
      <c r="E17" s="3">
        <f>'表—部门收支总表（公   开）'!G17</f>
        <v>0</v>
      </c>
      <c r="F17" s="3">
        <f>'表—部门收支总表（公   开）'!H17</f>
        <v>0</v>
      </c>
      <c r="G17" s="3">
        <f>'表—部门收支总表（公   开）'!I17</f>
        <v>0</v>
      </c>
      <c r="H17" s="3">
        <f>'表—部门收支总表（公   开）'!J17</f>
        <v>0</v>
      </c>
      <c r="I17" s="3">
        <f>'表—部门收支总表（公   开）'!K17</f>
        <v>0</v>
      </c>
      <c r="J17" s="9"/>
      <c r="K17" s="9"/>
      <c r="L17" s="9"/>
      <c r="M17" s="9"/>
      <c r="N17" s="9"/>
      <c r="O17" s="9"/>
      <c r="P17" s="9"/>
      <c r="Q17" s="9"/>
    </row>
    <row r="18" spans="1:17" ht="24" customHeight="1">
      <c r="A18" s="37" t="s">
        <v>36</v>
      </c>
      <c r="B18" s="3">
        <f t="shared" si="1"/>
        <v>0</v>
      </c>
      <c r="C18" s="3">
        <f>'表—部门收支总表（公   开）'!E18</f>
        <v>0</v>
      </c>
      <c r="D18" s="3">
        <f>'表—部门收支总表（公   开）'!F18</f>
        <v>0</v>
      </c>
      <c r="E18" s="3">
        <f>'表—部门收支总表（公   开）'!G18</f>
        <v>0</v>
      </c>
      <c r="F18" s="3">
        <f>'表—部门收支总表（公   开）'!H18</f>
        <v>0</v>
      </c>
      <c r="G18" s="3">
        <f>'表—部门收支总表（公   开）'!I18</f>
        <v>0</v>
      </c>
      <c r="H18" s="3">
        <f>'表—部门收支总表（公   开）'!J18</f>
        <v>0</v>
      </c>
      <c r="I18" s="3">
        <f>'表—部门收支总表（公   开）'!K18</f>
        <v>0</v>
      </c>
      <c r="J18" s="9"/>
      <c r="K18" s="9"/>
      <c r="L18" s="9"/>
      <c r="M18" s="9"/>
      <c r="N18" s="9"/>
      <c r="O18" s="9"/>
      <c r="P18" s="9"/>
      <c r="Q18" s="9"/>
    </row>
    <row r="19" spans="1:17" ht="24" customHeight="1">
      <c r="A19" s="37" t="s">
        <v>37</v>
      </c>
      <c r="B19" s="3">
        <f t="shared" si="1"/>
        <v>0</v>
      </c>
      <c r="C19" s="3">
        <f>'表—部门收支总表（公   开）'!E19</f>
        <v>0</v>
      </c>
      <c r="D19" s="3">
        <f>'表—部门收支总表（公   开）'!F19</f>
        <v>0</v>
      </c>
      <c r="E19" s="3">
        <f>'表—部门收支总表（公   开）'!G19</f>
        <v>0</v>
      </c>
      <c r="F19" s="3">
        <f>'表—部门收支总表（公   开）'!H19</f>
        <v>0</v>
      </c>
      <c r="G19" s="3">
        <f>'表—部门收支总表（公   开）'!I19</f>
        <v>0</v>
      </c>
      <c r="H19" s="3">
        <f>'表—部门收支总表（公   开）'!J19</f>
        <v>0</v>
      </c>
      <c r="I19" s="3">
        <f>'表—部门收支总表（公   开）'!K19</f>
        <v>0</v>
      </c>
      <c r="J19" s="9"/>
      <c r="K19" s="9"/>
      <c r="L19" s="9"/>
      <c r="M19" s="9"/>
      <c r="N19" s="9"/>
      <c r="O19" s="9"/>
      <c r="P19" s="9"/>
    </row>
    <row r="20" spans="1:17" ht="24" customHeight="1">
      <c r="A20" s="37" t="s">
        <v>38</v>
      </c>
      <c r="B20" s="3">
        <f t="shared" si="1"/>
        <v>0</v>
      </c>
      <c r="C20" s="3">
        <f>'表—部门收支总表（公   开）'!E20</f>
        <v>0</v>
      </c>
      <c r="D20" s="3">
        <f>'表—部门收支总表（公   开）'!F20</f>
        <v>0</v>
      </c>
      <c r="E20" s="3">
        <f>'表—部门收支总表（公   开）'!G20</f>
        <v>0</v>
      </c>
      <c r="F20" s="3">
        <f>'表—部门收支总表（公   开）'!H20</f>
        <v>0</v>
      </c>
      <c r="G20" s="3">
        <f>'表—部门收支总表（公   开）'!I20</f>
        <v>0</v>
      </c>
      <c r="H20" s="3">
        <f>'表—部门收支总表（公   开）'!J20</f>
        <v>0</v>
      </c>
      <c r="I20" s="3">
        <f>'表—部门收支总表（公   开）'!K20</f>
        <v>0</v>
      </c>
      <c r="J20" s="9"/>
      <c r="K20" s="9"/>
      <c r="L20" s="9"/>
      <c r="M20" s="9"/>
      <c r="N20" s="9"/>
      <c r="O20" s="9"/>
      <c r="P20" s="9"/>
    </row>
    <row r="21" spans="1:17" s="9" customFormat="1" ht="24" customHeight="1">
      <c r="A21" s="37"/>
      <c r="B21" s="54"/>
      <c r="C21" s="54"/>
      <c r="D21" s="54"/>
      <c r="E21" s="6"/>
      <c r="F21" s="6"/>
      <c r="G21" s="6"/>
      <c r="H21" s="6"/>
      <c r="I21" s="6"/>
    </row>
    <row r="22" spans="1:17" ht="24" customHeight="1">
      <c r="A22" s="52" t="s">
        <v>40</v>
      </c>
      <c r="B22" s="3">
        <f>B9+B13</f>
        <v>13396464.74</v>
      </c>
      <c r="C22" s="3">
        <f t="shared" ref="C22:I22" si="2">C9+C13</f>
        <v>13396464.74</v>
      </c>
      <c r="D22" s="3">
        <f t="shared" si="2"/>
        <v>13366464.74</v>
      </c>
      <c r="E22" s="3">
        <f t="shared" si="2"/>
        <v>0</v>
      </c>
      <c r="F22" s="3">
        <f t="shared" si="2"/>
        <v>0</v>
      </c>
      <c r="G22" s="3">
        <f t="shared" si="2"/>
        <v>0</v>
      </c>
      <c r="H22" s="3">
        <f t="shared" si="2"/>
        <v>0</v>
      </c>
      <c r="I22" s="3">
        <f t="shared" si="2"/>
        <v>0</v>
      </c>
      <c r="J22" s="9"/>
      <c r="K22" s="9"/>
      <c r="L22" s="9"/>
      <c r="M22" s="9"/>
      <c r="N22" s="9"/>
      <c r="O22" s="9"/>
    </row>
    <row r="23" spans="1:17" ht="9.75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7" ht="9.75" customHeight="1">
      <c r="A24" s="9"/>
      <c r="C24" s="9"/>
      <c r="D24" s="9"/>
      <c r="H24" s="9"/>
      <c r="I24" s="9"/>
      <c r="J24" s="9"/>
      <c r="K24" s="9"/>
      <c r="L24" s="9"/>
      <c r="M24" s="9"/>
      <c r="N24" s="9"/>
    </row>
    <row r="25" spans="1:17" ht="9.75" customHeight="1">
      <c r="D25" s="9"/>
      <c r="E25" s="9"/>
      <c r="F25" s="9"/>
      <c r="G25" s="9"/>
      <c r="H25" s="9"/>
      <c r="I25" s="9"/>
      <c r="J25" s="9"/>
      <c r="K25" s="9"/>
      <c r="M25" s="9"/>
    </row>
    <row r="26" spans="1:17" ht="12.75" customHeight="1">
      <c r="E26" s="9"/>
      <c r="F26" s="9"/>
      <c r="G26" s="9"/>
      <c r="I26" s="9"/>
      <c r="J26" s="9"/>
      <c r="K26" s="9"/>
      <c r="M26" s="9"/>
    </row>
    <row r="27" spans="1:17" ht="12.75" customHeight="1">
      <c r="E27" s="9"/>
      <c r="F27" s="9"/>
      <c r="G27" s="9"/>
      <c r="H27" s="9"/>
      <c r="I27" s="9"/>
      <c r="J27" s="9"/>
      <c r="M27" s="9"/>
    </row>
    <row r="28" spans="1:17" ht="12.75" customHeight="1">
      <c r="A28" s="9"/>
      <c r="E28" s="9"/>
      <c r="F28" s="9"/>
      <c r="G28" s="9"/>
      <c r="H28" s="9"/>
      <c r="I28" s="9"/>
      <c r="J28" s="9"/>
      <c r="L28" s="9"/>
    </row>
    <row r="29" spans="1:17" ht="12.75" customHeight="1">
      <c r="A29" s="9"/>
      <c r="F29" s="9"/>
      <c r="G29" s="9"/>
      <c r="H29" s="9"/>
      <c r="I29" s="9"/>
      <c r="K29" s="9"/>
      <c r="L29" s="9"/>
    </row>
    <row r="30" spans="1:17" ht="12.75" customHeight="1">
      <c r="J30" s="9"/>
      <c r="K30" s="9"/>
    </row>
    <row r="31" spans="1:17" ht="12.75" customHeight="1">
      <c r="A31" s="9"/>
      <c r="H31" s="9"/>
      <c r="I31" s="9"/>
    </row>
    <row r="32" spans="1:17" ht="12.75" customHeight="1">
      <c r="A32" s="9"/>
      <c r="B32" s="9"/>
      <c r="C32" s="9"/>
      <c r="F32" s="9"/>
      <c r="G32" s="9"/>
      <c r="H32" s="9"/>
    </row>
    <row r="33" spans="3:5" ht="12.75" customHeight="1">
      <c r="C33" s="9"/>
      <c r="D33" s="9"/>
      <c r="E33" s="9"/>
    </row>
  </sheetData>
  <sheetProtection formatCells="0" formatColumns="0" formatRows="0"/>
  <mergeCells count="12">
    <mergeCell ref="I7:I8"/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showGridLines="0" showZeros="0" workbookViewId="0">
      <selection activeCell="K15" sqref="K15"/>
    </sheetView>
  </sheetViews>
  <sheetFormatPr defaultColWidth="9.1640625" defaultRowHeight="11.25"/>
  <cols>
    <col min="1" max="1" width="22.5" customWidth="1"/>
    <col min="2" max="3" width="15.5" customWidth="1"/>
    <col min="4" max="8" width="11.83203125" customWidth="1"/>
    <col min="9" max="9" width="15.5" customWidth="1"/>
    <col min="10" max="11" width="14.33203125" customWidth="1"/>
    <col min="12" max="12" width="11.6640625" customWidth="1"/>
    <col min="13" max="14" width="14.33203125" customWidth="1"/>
  </cols>
  <sheetData>
    <row r="1" spans="1:15" ht="12.75" customHeight="1">
      <c r="A1" s="50"/>
    </row>
    <row r="2" spans="1:15" ht="30.75" customHeight="1">
      <c r="A2" s="129" t="s">
        <v>44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5" ht="12.75" customHeight="1"/>
    <row r="4" spans="1:15" ht="17.25" customHeight="1">
      <c r="A4" s="9"/>
      <c r="B4" s="56"/>
      <c r="N4" s="59" t="s">
        <v>0</v>
      </c>
    </row>
    <row r="5" spans="1:15" ht="18" customHeight="1">
      <c r="A5" s="131" t="s">
        <v>45</v>
      </c>
      <c r="B5" s="121" t="s">
        <v>46</v>
      </c>
      <c r="C5" s="121"/>
      <c r="D5" s="121"/>
      <c r="E5" s="121"/>
      <c r="F5" s="121"/>
      <c r="G5" s="121"/>
      <c r="H5" s="121"/>
      <c r="I5" s="130" t="s">
        <v>47</v>
      </c>
      <c r="J5" s="121"/>
      <c r="K5" s="121"/>
      <c r="L5" s="121"/>
      <c r="M5" s="121"/>
      <c r="N5" s="121"/>
    </row>
    <row r="6" spans="1:15" ht="22.5" customHeight="1">
      <c r="A6" s="131"/>
      <c r="B6" s="112" t="s">
        <v>3</v>
      </c>
      <c r="C6" s="119" t="s">
        <v>48</v>
      </c>
      <c r="D6" s="112" t="s">
        <v>5</v>
      </c>
      <c r="E6" s="112" t="s">
        <v>14</v>
      </c>
      <c r="F6" s="112" t="s">
        <v>16</v>
      </c>
      <c r="G6" s="128" t="s">
        <v>15</v>
      </c>
      <c r="H6" s="119" t="s">
        <v>49</v>
      </c>
      <c r="I6" s="121" t="s">
        <v>3</v>
      </c>
      <c r="J6" s="121" t="s">
        <v>50</v>
      </c>
      <c r="K6" s="121"/>
      <c r="L6" s="121"/>
      <c r="M6" s="121"/>
      <c r="N6" s="126" t="s">
        <v>51</v>
      </c>
    </row>
    <row r="7" spans="1:15" ht="22.5" customHeight="1">
      <c r="A7" s="124"/>
      <c r="B7" s="113"/>
      <c r="C7" s="128"/>
      <c r="D7" s="113"/>
      <c r="E7" s="113"/>
      <c r="F7" s="113"/>
      <c r="G7" s="119"/>
      <c r="H7" s="128"/>
      <c r="I7" s="113"/>
      <c r="J7" s="1" t="s">
        <v>4</v>
      </c>
      <c r="K7" s="60" t="s">
        <v>52</v>
      </c>
      <c r="L7" s="60" t="s">
        <v>53</v>
      </c>
      <c r="M7" s="60" t="s">
        <v>54</v>
      </c>
      <c r="N7" s="128"/>
    </row>
    <row r="8" spans="1:15" ht="22.5" customHeight="1">
      <c r="A8" s="57" t="s">
        <v>55</v>
      </c>
      <c r="B8" s="3">
        <v>13396464.74</v>
      </c>
      <c r="C8" s="3">
        <v>13396464.74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13396464.74</v>
      </c>
      <c r="J8" s="3">
        <v>6578862.4000000004</v>
      </c>
      <c r="K8" s="3">
        <v>4727220</v>
      </c>
      <c r="L8" s="3">
        <v>86600</v>
      </c>
      <c r="M8" s="3">
        <v>1765042.4</v>
      </c>
      <c r="N8" s="3">
        <v>6817602.3399999999</v>
      </c>
      <c r="O8" s="9"/>
    </row>
    <row r="9" spans="1:15" ht="24.95" customHeight="1">
      <c r="A9" s="57" t="s">
        <v>55</v>
      </c>
      <c r="B9" s="101">
        <v>13396464.74</v>
      </c>
      <c r="C9" s="101">
        <v>13396464.74</v>
      </c>
      <c r="D9" s="101">
        <v>0</v>
      </c>
      <c r="E9" s="101">
        <v>0</v>
      </c>
      <c r="F9" s="101"/>
      <c r="G9" s="101"/>
      <c r="H9" s="101">
        <v>0</v>
      </c>
      <c r="I9" s="101">
        <v>13396464.74</v>
      </c>
      <c r="J9" s="101">
        <v>6578862.4000000004</v>
      </c>
      <c r="K9" s="101">
        <v>4727220</v>
      </c>
      <c r="L9" s="101">
        <v>86600</v>
      </c>
      <c r="M9" s="101">
        <v>1765042.4</v>
      </c>
      <c r="N9" s="101">
        <v>6817602.3399999999</v>
      </c>
    </row>
    <row r="10" spans="1:15" ht="24.95" customHeight="1">
      <c r="A10" s="57"/>
      <c r="B10" s="57">
        <v>0</v>
      </c>
      <c r="C10" s="57"/>
      <c r="D10" s="57"/>
      <c r="E10" s="57"/>
      <c r="F10" s="57"/>
      <c r="G10" s="57"/>
      <c r="H10" s="57"/>
      <c r="I10" s="57">
        <v>0</v>
      </c>
      <c r="J10" s="57">
        <v>0</v>
      </c>
      <c r="K10" s="58"/>
      <c r="L10" s="57"/>
      <c r="M10" s="57"/>
      <c r="N10" s="57"/>
    </row>
    <row r="11" spans="1:15" ht="24.95" customHeight="1">
      <c r="A11" s="57"/>
      <c r="B11" s="57">
        <v>0</v>
      </c>
      <c r="C11" s="57"/>
      <c r="D11" s="57"/>
      <c r="E11" s="57"/>
      <c r="F11" s="57"/>
      <c r="G11" s="57"/>
      <c r="H11" s="57"/>
      <c r="I11" s="57">
        <v>0</v>
      </c>
      <c r="J11" s="57">
        <v>0</v>
      </c>
      <c r="K11" s="58"/>
      <c r="L11" s="57"/>
      <c r="M11" s="57"/>
      <c r="N11" s="57"/>
      <c r="O11" s="9"/>
    </row>
    <row r="12" spans="1:15" ht="24.95" customHeight="1">
      <c r="A12" s="57"/>
      <c r="B12" s="57">
        <v>0</v>
      </c>
      <c r="C12" s="57"/>
      <c r="D12" s="57"/>
      <c r="E12" s="57"/>
      <c r="F12" s="57"/>
      <c r="G12" s="57"/>
      <c r="H12" s="57"/>
      <c r="I12" s="57">
        <v>0</v>
      </c>
      <c r="J12" s="57">
        <v>0</v>
      </c>
      <c r="K12" s="58"/>
      <c r="L12" s="57"/>
      <c r="M12" s="57"/>
      <c r="N12" s="57"/>
      <c r="O12" s="9"/>
    </row>
    <row r="13" spans="1:15" ht="24.95" customHeight="1">
      <c r="A13" s="57"/>
      <c r="B13" s="57">
        <v>0</v>
      </c>
      <c r="C13" s="57"/>
      <c r="D13" s="57"/>
      <c r="E13" s="57"/>
      <c r="F13" s="57"/>
      <c r="G13" s="57"/>
      <c r="H13" s="57"/>
      <c r="I13" s="57">
        <v>0</v>
      </c>
      <c r="J13" s="57">
        <v>0</v>
      </c>
      <c r="K13" s="58"/>
      <c r="L13" s="57"/>
      <c r="M13" s="58"/>
      <c r="N13" s="57"/>
      <c r="O13" s="9"/>
    </row>
    <row r="14" spans="1:15" ht="24.95" customHeight="1">
      <c r="A14" s="57"/>
      <c r="B14" s="57">
        <v>0</v>
      </c>
      <c r="C14" s="57"/>
      <c r="D14" s="57"/>
      <c r="E14" s="57"/>
      <c r="F14" s="57"/>
      <c r="G14" s="57"/>
      <c r="H14" s="57"/>
      <c r="I14" s="57">
        <v>0</v>
      </c>
      <c r="J14" s="57">
        <v>0</v>
      </c>
      <c r="K14" s="58"/>
      <c r="L14" s="58"/>
      <c r="M14" s="58"/>
      <c r="N14" s="57"/>
    </row>
    <row r="15" spans="1:15" ht="24.95" customHeight="1">
      <c r="A15" s="57"/>
      <c r="B15" s="57">
        <v>0</v>
      </c>
      <c r="C15" s="58"/>
      <c r="D15" s="58"/>
      <c r="E15" s="57"/>
      <c r="F15" s="57"/>
      <c r="G15" s="57"/>
      <c r="H15" s="58"/>
      <c r="I15" s="57">
        <v>0</v>
      </c>
      <c r="J15" s="57">
        <v>0</v>
      </c>
      <c r="K15" s="58"/>
      <c r="L15" s="58"/>
      <c r="M15" s="58"/>
      <c r="N15" s="57"/>
      <c r="O15" s="9"/>
    </row>
    <row r="16" spans="1:15" ht="24.95" customHeight="1">
      <c r="A16" s="58"/>
      <c r="B16" s="57">
        <v>0</v>
      </c>
      <c r="C16" s="58"/>
      <c r="D16" s="58"/>
      <c r="E16" s="58"/>
      <c r="F16" s="57"/>
      <c r="G16" s="57"/>
      <c r="H16" s="58"/>
      <c r="I16" s="57">
        <v>0</v>
      </c>
      <c r="J16" s="57">
        <v>0</v>
      </c>
      <c r="K16" s="58"/>
      <c r="L16" s="58"/>
      <c r="M16" s="57"/>
      <c r="N16" s="58"/>
      <c r="O16" s="9"/>
    </row>
    <row r="17" spans="1:15" ht="24.95" customHeight="1">
      <c r="A17" s="58"/>
      <c r="B17" s="57">
        <v>0</v>
      </c>
      <c r="C17" s="57"/>
      <c r="D17" s="57"/>
      <c r="E17" s="58"/>
      <c r="F17" s="57"/>
      <c r="G17" s="57"/>
      <c r="H17" s="58"/>
      <c r="I17" s="57">
        <v>0</v>
      </c>
      <c r="J17" s="57">
        <v>0</v>
      </c>
      <c r="K17" s="58"/>
      <c r="L17" s="58"/>
      <c r="M17" s="57"/>
      <c r="N17" s="58"/>
      <c r="O17" s="9"/>
    </row>
    <row r="18" spans="1:15" ht="24.95" customHeight="1">
      <c r="A18" s="58"/>
      <c r="B18" s="57">
        <v>0</v>
      </c>
      <c r="C18" s="58"/>
      <c r="D18" s="58"/>
      <c r="E18" s="58"/>
      <c r="F18" s="58"/>
      <c r="G18" s="58"/>
      <c r="H18" s="58"/>
      <c r="I18" s="57">
        <v>0</v>
      </c>
      <c r="J18" s="57">
        <v>0</v>
      </c>
      <c r="K18" s="58"/>
      <c r="L18" s="58"/>
      <c r="M18" s="57"/>
      <c r="N18" s="58"/>
    </row>
    <row r="19" spans="1:15" ht="24.95" customHeight="1">
      <c r="A19" s="58"/>
      <c r="B19" s="57">
        <v>0</v>
      </c>
      <c r="C19" s="58"/>
      <c r="D19" s="58"/>
      <c r="E19" s="58"/>
      <c r="F19" s="58"/>
      <c r="G19" s="58"/>
      <c r="H19" s="58"/>
      <c r="I19" s="57">
        <v>0</v>
      </c>
      <c r="J19" s="57">
        <v>0</v>
      </c>
      <c r="K19" s="58"/>
      <c r="L19" s="58"/>
      <c r="M19" s="58"/>
      <c r="N19" s="58"/>
    </row>
    <row r="20" spans="1:15" ht="24.95" customHeight="1">
      <c r="A20" s="58"/>
      <c r="B20" s="57">
        <v>0</v>
      </c>
      <c r="C20" s="58"/>
      <c r="D20" s="58"/>
      <c r="E20" s="58"/>
      <c r="F20" s="58"/>
      <c r="G20" s="58"/>
      <c r="H20" s="58"/>
      <c r="I20" s="57">
        <v>0</v>
      </c>
      <c r="J20" s="57">
        <v>0</v>
      </c>
      <c r="K20" s="58"/>
      <c r="L20" s="58"/>
      <c r="M20" s="58"/>
      <c r="N20" s="57"/>
    </row>
    <row r="21" spans="1:15" ht="24.95" customHeight="1">
      <c r="A21" s="58"/>
      <c r="B21" s="57">
        <v>0</v>
      </c>
      <c r="C21" s="58"/>
      <c r="D21" s="58"/>
      <c r="E21" s="58"/>
      <c r="F21" s="58"/>
      <c r="G21" s="58"/>
      <c r="H21" s="58"/>
      <c r="I21" s="57">
        <v>0</v>
      </c>
      <c r="J21" s="57">
        <v>0</v>
      </c>
      <c r="K21" s="58"/>
      <c r="L21" s="58"/>
      <c r="M21" s="58"/>
      <c r="N21" s="58"/>
    </row>
    <row r="22" spans="1:15" ht="24.95" customHeight="1">
      <c r="A22" s="58"/>
      <c r="B22" s="57">
        <v>0</v>
      </c>
      <c r="C22" s="58"/>
      <c r="D22" s="58"/>
      <c r="E22" s="58"/>
      <c r="F22" s="58"/>
      <c r="G22" s="58"/>
      <c r="H22" s="58"/>
      <c r="I22" s="57">
        <v>0</v>
      </c>
      <c r="J22" s="57">
        <v>0</v>
      </c>
      <c r="K22" s="58"/>
      <c r="L22" s="58"/>
      <c r="M22" s="58"/>
      <c r="N22" s="58"/>
    </row>
    <row r="23" spans="1:15" ht="24.95" customHeight="1">
      <c r="A23" s="58"/>
      <c r="B23" s="57">
        <v>0</v>
      </c>
      <c r="C23" s="58"/>
      <c r="D23" s="58"/>
      <c r="E23" s="58"/>
      <c r="F23" s="58"/>
      <c r="G23" s="58"/>
      <c r="H23" s="58"/>
      <c r="I23" s="57">
        <v>0</v>
      </c>
      <c r="J23" s="57">
        <v>0</v>
      </c>
      <c r="K23" s="58"/>
      <c r="L23" s="58"/>
      <c r="M23" s="58"/>
      <c r="N23" s="58"/>
    </row>
    <row r="24" spans="1:15" ht="24.95" customHeight="1">
      <c r="A24" s="58"/>
      <c r="B24" s="57">
        <v>0</v>
      </c>
      <c r="C24" s="58"/>
      <c r="D24" s="58"/>
      <c r="E24" s="58"/>
      <c r="F24" s="58"/>
      <c r="G24" s="58"/>
      <c r="H24" s="58"/>
      <c r="I24" s="57">
        <v>0</v>
      </c>
      <c r="J24" s="57">
        <v>0</v>
      </c>
      <c r="K24" s="58"/>
      <c r="L24" s="58"/>
      <c r="M24" s="58"/>
      <c r="N24" s="58"/>
    </row>
    <row r="25" spans="1:15" ht="24.95" customHeight="1">
      <c r="A25" s="58"/>
      <c r="B25" s="57">
        <v>0</v>
      </c>
      <c r="C25" s="58"/>
      <c r="D25" s="58"/>
      <c r="E25" s="58"/>
      <c r="F25" s="58"/>
      <c r="G25" s="58"/>
      <c r="H25" s="58"/>
      <c r="I25" s="57">
        <v>0</v>
      </c>
      <c r="J25" s="57">
        <v>0</v>
      </c>
      <c r="K25" s="58"/>
      <c r="L25" s="58"/>
      <c r="M25" s="58"/>
      <c r="N25" s="58"/>
    </row>
    <row r="26" spans="1:15" ht="24.95" customHeight="1"/>
    <row r="27" spans="1:15" ht="24.95" customHeight="1"/>
    <row r="28" spans="1:15" ht="24.95" customHeight="1"/>
    <row r="29" spans="1:15" ht="24.95" customHeight="1"/>
    <row r="30" spans="1:15" ht="24.95" customHeight="1"/>
    <row r="31" spans="1:15" ht="24.95" customHeight="1"/>
    <row r="32" spans="1:15" ht="24.95" customHeight="1"/>
    <row r="33" ht="24.95" customHeight="1"/>
    <row r="34" ht="24.95" customHeight="1"/>
    <row r="35" ht="24.95" customHeight="1"/>
  </sheetData>
  <sheetProtection formatCells="0" formatColumns="0" formatRows="0"/>
  <mergeCells count="14">
    <mergeCell ref="G6:G7"/>
    <mergeCell ref="H6:H7"/>
    <mergeCell ref="I6:I7"/>
    <mergeCell ref="N6:N7"/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</mergeCells>
  <phoneticPr fontId="0" type="noConversion"/>
  <pageMargins left="0.95902777777777803" right="0.55000000000000004" top="0.78888888888888897" bottom="0.78888888888888897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topLeftCell="A4" workbookViewId="0">
      <selection activeCell="C6" sqref="C6:C8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50"/>
    </row>
    <row r="2" spans="1:13" ht="18.75" customHeight="1">
      <c r="A2" s="114" t="s">
        <v>56</v>
      </c>
      <c r="B2" s="114"/>
      <c r="C2" s="114"/>
      <c r="D2" s="114"/>
      <c r="E2" s="21"/>
      <c r="F2" s="21"/>
      <c r="G2" s="21"/>
      <c r="H2" s="21"/>
      <c r="I2" s="21"/>
      <c r="J2" s="21"/>
      <c r="K2" s="21"/>
      <c r="L2" s="21"/>
      <c r="M2" s="21"/>
    </row>
    <row r="3" spans="1:13" ht="12.75" customHeight="1">
      <c r="A3" s="12"/>
      <c r="B3" s="12"/>
      <c r="C3" s="12"/>
      <c r="D3" s="12"/>
    </row>
    <row r="4" spans="1:13" ht="20.25" customHeight="1">
      <c r="A4" s="22" t="s">
        <v>7</v>
      </c>
      <c r="B4" s="71"/>
      <c r="C4" s="20"/>
      <c r="D4" s="51" t="s">
        <v>0</v>
      </c>
    </row>
    <row r="5" spans="1:13" ht="23.25" customHeight="1">
      <c r="A5" s="116" t="s">
        <v>8</v>
      </c>
      <c r="B5" s="117"/>
      <c r="C5" s="116" t="s">
        <v>9</v>
      </c>
      <c r="D5" s="118"/>
    </row>
    <row r="6" spans="1:13" ht="23.25" customHeight="1">
      <c r="A6" s="121" t="s">
        <v>57</v>
      </c>
      <c r="B6" s="121" t="s">
        <v>58</v>
      </c>
      <c r="C6" s="121" t="s">
        <v>59</v>
      </c>
      <c r="D6" s="121" t="s">
        <v>60</v>
      </c>
      <c r="E6" s="9"/>
    </row>
    <row r="7" spans="1:13" ht="23.25" customHeight="1">
      <c r="A7" s="121"/>
      <c r="B7" s="121"/>
      <c r="C7" s="121"/>
      <c r="D7" s="121"/>
    </row>
    <row r="8" spans="1:13" ht="23.25" customHeight="1">
      <c r="A8" s="121"/>
      <c r="B8" s="121"/>
      <c r="C8" s="121"/>
      <c r="D8" s="121"/>
      <c r="G8" s="9"/>
    </row>
    <row r="9" spans="1:13" ht="23.25" customHeight="1">
      <c r="A9" s="24" t="s">
        <v>19</v>
      </c>
      <c r="B9" s="3">
        <f>'表—部门收支总表（公   开）'!B9</f>
        <v>13366464.74</v>
      </c>
      <c r="C9" s="52" t="s">
        <v>20</v>
      </c>
      <c r="D9" s="3">
        <f>'表—部门收支总表（公   开）'!F9</f>
        <v>6578862.4000000004</v>
      </c>
      <c r="E9" s="9"/>
      <c r="G9" s="9"/>
    </row>
    <row r="10" spans="1:13" ht="23.25" customHeight="1">
      <c r="A10" s="26"/>
      <c r="B10" s="29"/>
      <c r="C10" s="37" t="s">
        <v>22</v>
      </c>
      <c r="D10" s="3">
        <f>'表—部门收支总表（公   开）'!F10</f>
        <v>4727220</v>
      </c>
      <c r="E10" s="9"/>
      <c r="F10" s="9"/>
      <c r="H10" s="9"/>
    </row>
    <row r="11" spans="1:13" ht="23.25" customHeight="1">
      <c r="A11" s="26"/>
      <c r="B11" s="29"/>
      <c r="C11" s="37" t="s">
        <v>24</v>
      </c>
      <c r="D11" s="3">
        <f>'表—部门收支总表（公   开）'!F11</f>
        <v>86600</v>
      </c>
      <c r="E11" s="31"/>
      <c r="F11" s="9"/>
      <c r="G11" s="9"/>
      <c r="H11" s="9"/>
    </row>
    <row r="12" spans="1:13" ht="23.25" customHeight="1">
      <c r="A12" s="26"/>
      <c r="B12" s="29"/>
      <c r="C12" s="37" t="s">
        <v>26</v>
      </c>
      <c r="D12" s="3">
        <f>'表—部门收支总表（公   开）'!F12</f>
        <v>1765042.4</v>
      </c>
      <c r="E12" s="9"/>
      <c r="F12" s="9"/>
      <c r="G12" s="9"/>
    </row>
    <row r="13" spans="1:13" ht="23.25" customHeight="1">
      <c r="A13" s="26"/>
      <c r="B13" s="29"/>
      <c r="C13" s="52" t="s">
        <v>28</v>
      </c>
      <c r="D13" s="3">
        <f>'表—部门收支总表（公   开）'!F13</f>
        <v>6787602.3399999999</v>
      </c>
      <c r="E13" s="9"/>
      <c r="F13" s="9"/>
      <c r="G13" s="9"/>
      <c r="H13" s="9"/>
    </row>
    <row r="14" spans="1:13" ht="23.25" customHeight="1">
      <c r="A14" s="26"/>
      <c r="B14" s="29"/>
      <c r="C14" s="37" t="s">
        <v>30</v>
      </c>
      <c r="D14" s="3">
        <f>'表—部门收支总表（公   开）'!F14</f>
        <v>6787602.3399999999</v>
      </c>
      <c r="E14" s="31"/>
      <c r="F14" s="9"/>
      <c r="G14" s="9"/>
      <c r="H14" s="9"/>
    </row>
    <row r="15" spans="1:13" ht="23.25" customHeight="1">
      <c r="A15" s="26"/>
      <c r="B15" s="29"/>
      <c r="C15" s="37" t="s">
        <v>32</v>
      </c>
      <c r="D15" s="3">
        <f>'表—部门收支总表（公   开）'!F15</f>
        <v>0</v>
      </c>
      <c r="E15" s="9"/>
      <c r="F15" s="9"/>
      <c r="G15" s="9"/>
      <c r="H15" s="9"/>
      <c r="I15" s="9"/>
      <c r="J15" s="9"/>
      <c r="K15" s="9"/>
    </row>
    <row r="16" spans="1:13" ht="23.25" customHeight="1">
      <c r="A16" s="35"/>
      <c r="B16" s="29"/>
      <c r="C16" s="37" t="s">
        <v>34</v>
      </c>
      <c r="D16" s="3">
        <f>'表—部门收支总表（公   开）'!F16</f>
        <v>0</v>
      </c>
      <c r="E16" s="9"/>
      <c r="F16" s="9"/>
      <c r="G16" s="9"/>
      <c r="H16" s="9"/>
      <c r="I16" s="9"/>
      <c r="J16" s="9"/>
      <c r="K16" s="9"/>
    </row>
    <row r="17" spans="1:12" ht="23.25" customHeight="1">
      <c r="A17" s="35"/>
      <c r="B17" s="29"/>
      <c r="C17" s="37" t="s">
        <v>35</v>
      </c>
      <c r="D17" s="3">
        <f>'表—部门收支总表（公   开）'!F17</f>
        <v>0</v>
      </c>
      <c r="E17" s="9"/>
      <c r="F17" s="9"/>
      <c r="G17" s="9"/>
      <c r="H17" s="9"/>
      <c r="I17" s="9"/>
      <c r="J17" s="9"/>
      <c r="K17" s="9"/>
      <c r="L17" s="9"/>
    </row>
    <row r="18" spans="1:12" ht="23.25" customHeight="1">
      <c r="A18" s="26"/>
      <c r="B18" s="29"/>
      <c r="C18" s="37" t="s">
        <v>36</v>
      </c>
      <c r="D18" s="3">
        <f>'表—部门收支总表（公   开）'!F18</f>
        <v>0</v>
      </c>
      <c r="E18" s="9"/>
      <c r="F18" s="9"/>
      <c r="G18" s="9"/>
      <c r="H18" s="9"/>
      <c r="I18" s="9"/>
      <c r="J18" s="9"/>
      <c r="K18" s="9"/>
      <c r="L18" s="9"/>
    </row>
    <row r="19" spans="1:12" ht="23.25" customHeight="1">
      <c r="A19" s="26"/>
      <c r="B19" s="29"/>
      <c r="C19" s="37" t="s">
        <v>37</v>
      </c>
      <c r="D19" s="3">
        <f>'表—部门收支总表（公   开）'!F19</f>
        <v>0</v>
      </c>
      <c r="E19" s="9"/>
      <c r="F19" s="9"/>
      <c r="G19" s="9"/>
      <c r="H19" s="9"/>
      <c r="I19" s="9"/>
      <c r="J19" s="9"/>
      <c r="K19" s="9"/>
    </row>
    <row r="20" spans="1:12" ht="23.25" customHeight="1">
      <c r="A20" s="26"/>
      <c r="B20" s="53"/>
      <c r="C20" s="37" t="s">
        <v>38</v>
      </c>
      <c r="D20" s="3">
        <f>'表—部门收支总表（公   开）'!F20</f>
        <v>0</v>
      </c>
      <c r="E20" s="9"/>
      <c r="F20" s="9"/>
      <c r="G20" s="9"/>
      <c r="H20" s="9"/>
      <c r="I20" s="9"/>
      <c r="J20" s="9"/>
      <c r="K20" s="9"/>
    </row>
    <row r="21" spans="1:12" s="9" customFormat="1" ht="23.25" customHeight="1">
      <c r="A21" s="26"/>
      <c r="B21" s="54"/>
      <c r="C21" s="37"/>
      <c r="D21" s="54"/>
    </row>
    <row r="22" spans="1:12" ht="23.25" customHeight="1">
      <c r="A22" s="24" t="s">
        <v>39</v>
      </c>
      <c r="B22" s="3">
        <f>SUM(B9:B21)</f>
        <v>13366464.74</v>
      </c>
      <c r="C22" s="52" t="s">
        <v>40</v>
      </c>
      <c r="D22" s="55">
        <f>D9+D13</f>
        <v>13366464.74</v>
      </c>
      <c r="E22" s="9"/>
      <c r="F22" s="9"/>
      <c r="G22" s="9"/>
      <c r="H22" s="9"/>
      <c r="I22" s="9"/>
      <c r="J22" s="9"/>
    </row>
    <row r="23" spans="1:12" ht="9.75" customHeight="1">
      <c r="B23" s="9"/>
      <c r="D23" s="9"/>
      <c r="E23" s="9"/>
      <c r="F23" s="9"/>
      <c r="G23" s="9"/>
      <c r="H23" s="9"/>
      <c r="I23" s="9"/>
    </row>
    <row r="24" spans="1:12" ht="9.75" customHeight="1">
      <c r="B24" s="9"/>
      <c r="C24" s="9"/>
      <c r="D24" s="9"/>
      <c r="E24" s="9"/>
      <c r="F24" s="9"/>
      <c r="G24" s="9"/>
      <c r="H24" s="9"/>
      <c r="I24" s="9"/>
    </row>
    <row r="25" spans="1:12" ht="9.75" customHeight="1">
      <c r="B25" s="9"/>
      <c r="D25" s="9"/>
      <c r="E25" s="9"/>
      <c r="F25" s="9"/>
      <c r="H25" s="9"/>
    </row>
    <row r="26" spans="1:12" ht="12.75" customHeight="1">
      <c r="B26" s="9"/>
      <c r="E26" s="9"/>
      <c r="F26" s="9"/>
      <c r="H26" s="9"/>
    </row>
    <row r="27" spans="1:12" ht="12.75" customHeight="1">
      <c r="B27" s="9"/>
      <c r="E27" s="9"/>
      <c r="H27" s="9"/>
    </row>
    <row r="28" spans="1:12" ht="12.75" customHeight="1">
      <c r="B28" s="9"/>
      <c r="C28" s="9"/>
      <c r="E28" s="9"/>
      <c r="G28" s="9"/>
    </row>
    <row r="29" spans="1:12" ht="12.75" customHeight="1">
      <c r="C29" s="9"/>
      <c r="F29" s="9"/>
      <c r="G29" s="9"/>
    </row>
    <row r="30" spans="1:12" ht="12.75" customHeight="1">
      <c r="E30" s="9"/>
      <c r="F30" s="9"/>
    </row>
    <row r="31" spans="1:12" ht="12.75" customHeight="1">
      <c r="C31" s="9"/>
    </row>
    <row r="32" spans="1:12" ht="12.75" customHeight="1">
      <c r="C32" s="9"/>
    </row>
    <row r="33" spans="4:4" ht="12.75" customHeight="1">
      <c r="D33" s="9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F9" sqref="F9:K14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21.83203125" customWidth="1"/>
    <col min="5" max="5" width="37.83203125" customWidth="1"/>
    <col min="6" max="6" width="21.1640625" customWidth="1"/>
    <col min="7" max="7" width="15.6640625" customWidth="1"/>
    <col min="8" max="8" width="15" customWidth="1"/>
    <col min="9" max="9" width="14.1640625" customWidth="1"/>
    <col min="10" max="10" width="15.5" customWidth="1"/>
    <col min="11" max="11" width="16.6640625" customWidth="1"/>
  </cols>
  <sheetData>
    <row r="1" spans="1:12" ht="12.75" customHeight="1">
      <c r="A1" s="20"/>
      <c r="B1" s="12"/>
      <c r="C1" s="12"/>
      <c r="D1" s="12"/>
      <c r="F1" s="12"/>
      <c r="G1" s="12"/>
      <c r="H1" s="12"/>
      <c r="I1" s="12"/>
      <c r="J1" s="12"/>
      <c r="K1" s="12"/>
    </row>
    <row r="2" spans="1:12" ht="29.25" customHeight="1">
      <c r="A2" s="129" t="s">
        <v>61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2" ht="15.75" customHeight="1">
      <c r="A3" s="38"/>
      <c r="B3" s="12"/>
      <c r="C3" s="12"/>
      <c r="D3" s="39"/>
      <c r="E3" s="40"/>
      <c r="F3" s="41"/>
      <c r="G3" s="42"/>
      <c r="H3" s="43"/>
      <c r="I3" s="43"/>
      <c r="J3" s="43"/>
      <c r="K3" s="49" t="s">
        <v>0</v>
      </c>
    </row>
    <row r="4" spans="1:12" ht="15.75" customHeight="1">
      <c r="A4" s="121" t="s">
        <v>62</v>
      </c>
      <c r="B4" s="121"/>
      <c r="C4" s="121"/>
      <c r="D4" s="112" t="s">
        <v>45</v>
      </c>
      <c r="E4" s="121" t="s">
        <v>63</v>
      </c>
      <c r="F4" s="121" t="s">
        <v>64</v>
      </c>
      <c r="G4" s="121"/>
      <c r="H4" s="121"/>
      <c r="I4" s="121"/>
      <c r="J4" s="121"/>
      <c r="K4" s="121"/>
    </row>
    <row r="5" spans="1:12" ht="15.75" customHeight="1">
      <c r="A5" s="132" t="s">
        <v>65</v>
      </c>
      <c r="B5" s="132" t="s">
        <v>66</v>
      </c>
      <c r="C5" s="132" t="s">
        <v>67</v>
      </c>
      <c r="D5" s="121"/>
      <c r="E5" s="121"/>
      <c r="F5" s="135" t="s">
        <v>12</v>
      </c>
      <c r="G5" s="126" t="s">
        <v>50</v>
      </c>
      <c r="H5" s="126"/>
      <c r="I5" s="126"/>
      <c r="J5" s="126"/>
      <c r="K5" s="126" t="s">
        <v>68</v>
      </c>
    </row>
    <row r="6" spans="1:12" ht="15.75" customHeight="1">
      <c r="A6" s="132"/>
      <c r="B6" s="132"/>
      <c r="C6" s="132"/>
      <c r="D6" s="121"/>
      <c r="E6" s="121"/>
      <c r="F6" s="135"/>
      <c r="G6" s="126" t="s">
        <v>69</v>
      </c>
      <c r="H6" s="133" t="s">
        <v>70</v>
      </c>
      <c r="I6" s="133" t="s">
        <v>71</v>
      </c>
      <c r="J6" s="133" t="s">
        <v>54</v>
      </c>
      <c r="K6" s="126"/>
    </row>
    <row r="7" spans="1:12" ht="15.75" customHeight="1">
      <c r="A7" s="44" t="s">
        <v>72</v>
      </c>
      <c r="B7" s="44" t="s">
        <v>72</v>
      </c>
      <c r="C7" s="44" t="s">
        <v>72</v>
      </c>
      <c r="D7" s="113"/>
      <c r="E7" s="113"/>
      <c r="F7" s="136"/>
      <c r="G7" s="120"/>
      <c r="H7" s="134"/>
      <c r="I7" s="134"/>
      <c r="J7" s="134"/>
      <c r="K7" s="120"/>
    </row>
    <row r="8" spans="1:12" ht="39.950000000000003" customHeight="1">
      <c r="A8" s="2"/>
      <c r="B8" s="2"/>
      <c r="C8" s="45"/>
      <c r="D8" s="45" t="s">
        <v>55</v>
      </c>
      <c r="E8" s="46"/>
      <c r="F8" s="3">
        <f t="shared" ref="F8:K8" si="0">SUM(F9:F31)</f>
        <v>13366464.74</v>
      </c>
      <c r="G8" s="3">
        <f t="shared" si="0"/>
        <v>6578862.4000000004</v>
      </c>
      <c r="H8" s="3">
        <f t="shared" si="0"/>
        <v>4727220</v>
      </c>
      <c r="I8" s="3">
        <f t="shared" si="0"/>
        <v>86600</v>
      </c>
      <c r="J8" s="3">
        <f t="shared" si="0"/>
        <v>1765042.4</v>
      </c>
      <c r="K8" s="3">
        <f t="shared" si="0"/>
        <v>6787602.3399999999</v>
      </c>
      <c r="L8" s="9"/>
    </row>
    <row r="9" spans="1:12" ht="39.950000000000003" customHeight="1">
      <c r="A9" s="4" t="s">
        <v>73</v>
      </c>
      <c r="B9" s="5" t="s">
        <v>74</v>
      </c>
      <c r="C9" s="5" t="s">
        <v>75</v>
      </c>
      <c r="D9" s="6"/>
      <c r="E9" s="6" t="s">
        <v>76</v>
      </c>
      <c r="F9" s="102">
        <f>G9+K9</f>
        <v>6578862.4000000004</v>
      </c>
      <c r="G9" s="103">
        <f>SUM(H9:J9)</f>
        <v>6578862.4000000004</v>
      </c>
      <c r="H9" s="102">
        <f>'表—部门收支总表（公   开）'!F10</f>
        <v>4727220</v>
      </c>
      <c r="I9" s="102">
        <f>'表—部门收支总表（公   开）'!F11</f>
        <v>86600</v>
      </c>
      <c r="J9" s="102">
        <f>'表—部门收支总表（公   开）'!F12</f>
        <v>1765042.4</v>
      </c>
      <c r="K9" s="102"/>
      <c r="L9" s="9"/>
    </row>
    <row r="10" spans="1:12" ht="39.950000000000003" customHeight="1">
      <c r="A10" s="5" t="s">
        <v>73</v>
      </c>
      <c r="B10" s="5" t="s">
        <v>74</v>
      </c>
      <c r="C10" s="5" t="s">
        <v>77</v>
      </c>
      <c r="D10" s="6"/>
      <c r="E10" s="6" t="s">
        <v>78</v>
      </c>
      <c r="F10" s="102">
        <f t="shared" ref="F10:F31" si="1">G10+K10</f>
        <v>1650000</v>
      </c>
      <c r="G10" s="103">
        <f t="shared" ref="G10:G31" si="2">SUM(H10:J10)</f>
        <v>0</v>
      </c>
      <c r="H10" s="102"/>
      <c r="I10" s="102"/>
      <c r="J10" s="102"/>
      <c r="K10" s="102">
        <v>1650000</v>
      </c>
      <c r="L10" s="9"/>
    </row>
    <row r="11" spans="1:12" ht="39.950000000000003" customHeight="1">
      <c r="A11" s="5" t="s">
        <v>73</v>
      </c>
      <c r="B11" s="5" t="s">
        <v>74</v>
      </c>
      <c r="C11" s="5" t="s">
        <v>79</v>
      </c>
      <c r="D11" s="6"/>
      <c r="E11" s="6" t="s">
        <v>80</v>
      </c>
      <c r="F11" s="102">
        <f t="shared" si="1"/>
        <v>150000</v>
      </c>
      <c r="G11" s="103">
        <f t="shared" si="2"/>
        <v>0</v>
      </c>
      <c r="H11" s="102"/>
      <c r="I11" s="102"/>
      <c r="J11" s="102"/>
      <c r="K11" s="102">
        <v>150000</v>
      </c>
      <c r="L11" s="9"/>
    </row>
    <row r="12" spans="1:12" ht="39.950000000000003" customHeight="1">
      <c r="A12" s="5" t="s">
        <v>73</v>
      </c>
      <c r="B12" s="5" t="s">
        <v>74</v>
      </c>
      <c r="C12" s="5" t="s">
        <v>81</v>
      </c>
      <c r="D12" s="6"/>
      <c r="E12" s="6" t="s">
        <v>82</v>
      </c>
      <c r="F12" s="102">
        <f t="shared" si="1"/>
        <v>2520000</v>
      </c>
      <c r="G12" s="103">
        <f t="shared" si="2"/>
        <v>0</v>
      </c>
      <c r="H12" s="102"/>
      <c r="I12" s="102"/>
      <c r="J12" s="102"/>
      <c r="K12" s="102">
        <v>2520000</v>
      </c>
      <c r="L12" s="9"/>
    </row>
    <row r="13" spans="1:12" ht="39.950000000000003" customHeight="1">
      <c r="A13" s="5" t="s">
        <v>73</v>
      </c>
      <c r="B13" s="5" t="s">
        <v>74</v>
      </c>
      <c r="C13" s="5" t="s">
        <v>83</v>
      </c>
      <c r="D13" s="6"/>
      <c r="E13" s="6" t="s">
        <v>84</v>
      </c>
      <c r="F13" s="102">
        <f t="shared" si="1"/>
        <v>2467602.34</v>
      </c>
      <c r="G13" s="103">
        <f t="shared" si="2"/>
        <v>0</v>
      </c>
      <c r="H13" s="102"/>
      <c r="I13" s="102"/>
      <c r="J13" s="102"/>
      <c r="K13" s="102">
        <v>2467602.34</v>
      </c>
      <c r="L13" s="9"/>
    </row>
    <row r="14" spans="1:12" ht="39.950000000000003" customHeight="1">
      <c r="A14" s="5"/>
      <c r="B14" s="5"/>
      <c r="C14" s="5"/>
      <c r="D14" s="6"/>
      <c r="E14" s="6"/>
      <c r="F14" s="102">
        <f t="shared" si="1"/>
        <v>0</v>
      </c>
      <c r="G14" s="103">
        <f t="shared" si="2"/>
        <v>0</v>
      </c>
      <c r="H14" s="102"/>
      <c r="I14" s="102"/>
      <c r="J14" s="102"/>
      <c r="K14" s="102"/>
      <c r="L14" s="9"/>
    </row>
    <row r="15" spans="1:12" ht="39.950000000000003" customHeight="1">
      <c r="A15" s="6"/>
      <c r="B15" s="6"/>
      <c r="C15" s="6"/>
      <c r="D15" s="6"/>
      <c r="E15" s="6"/>
      <c r="F15" s="7">
        <f t="shared" si="1"/>
        <v>0</v>
      </c>
      <c r="G15" s="8">
        <f t="shared" si="2"/>
        <v>0</v>
      </c>
      <c r="H15" s="6"/>
      <c r="I15" s="6"/>
      <c r="J15" s="6"/>
      <c r="K15" s="6"/>
      <c r="L15" s="9"/>
    </row>
    <row r="16" spans="1:12" ht="39.950000000000003" customHeight="1">
      <c r="A16" s="6"/>
      <c r="B16" s="6"/>
      <c r="C16" s="6"/>
      <c r="D16" s="6"/>
      <c r="E16" s="6"/>
      <c r="F16" s="7">
        <f t="shared" si="1"/>
        <v>0</v>
      </c>
      <c r="G16" s="8">
        <f t="shared" si="2"/>
        <v>0</v>
      </c>
      <c r="H16" s="6"/>
      <c r="I16" s="6"/>
      <c r="J16" s="6"/>
      <c r="K16" s="6"/>
      <c r="L16" s="9"/>
    </row>
    <row r="17" spans="1:12" ht="39.950000000000003" customHeight="1">
      <c r="A17" s="6"/>
      <c r="B17" s="6"/>
      <c r="C17" s="6"/>
      <c r="D17" s="6"/>
      <c r="E17" s="6"/>
      <c r="F17" s="7">
        <f t="shared" si="1"/>
        <v>0</v>
      </c>
      <c r="G17" s="8">
        <f t="shared" si="2"/>
        <v>0</v>
      </c>
      <c r="H17" s="6"/>
      <c r="I17" s="6"/>
      <c r="J17" s="6"/>
      <c r="K17" s="6"/>
      <c r="L17" s="9"/>
    </row>
    <row r="18" spans="1:12" ht="39.950000000000003" customHeight="1">
      <c r="A18" s="6"/>
      <c r="B18" s="6"/>
      <c r="C18" s="6"/>
      <c r="D18" s="6"/>
      <c r="E18" s="6"/>
      <c r="F18" s="7">
        <f t="shared" si="1"/>
        <v>0</v>
      </c>
      <c r="G18" s="8">
        <f t="shared" si="2"/>
        <v>0</v>
      </c>
      <c r="H18" s="6"/>
      <c r="I18" s="6"/>
      <c r="J18" s="6"/>
      <c r="K18" s="6"/>
      <c r="L18" s="9"/>
    </row>
    <row r="19" spans="1:12" ht="39.950000000000003" customHeight="1">
      <c r="A19" s="18"/>
      <c r="B19" s="18"/>
      <c r="C19" s="18"/>
      <c r="D19" s="18"/>
      <c r="E19" s="18"/>
      <c r="F19" s="47">
        <f t="shared" si="1"/>
        <v>0</v>
      </c>
      <c r="G19" s="48">
        <f t="shared" si="2"/>
        <v>0</v>
      </c>
      <c r="H19" s="18"/>
      <c r="I19" s="18"/>
      <c r="J19" s="18"/>
      <c r="K19" s="18"/>
      <c r="L19" s="9"/>
    </row>
    <row r="20" spans="1:12" ht="39.950000000000003" customHeight="1">
      <c r="A20" s="18"/>
      <c r="B20" s="18"/>
      <c r="C20" s="18"/>
      <c r="D20" s="18"/>
      <c r="E20" s="18"/>
      <c r="F20" s="47">
        <f t="shared" si="1"/>
        <v>0</v>
      </c>
      <c r="G20" s="48">
        <f t="shared" si="2"/>
        <v>0</v>
      </c>
      <c r="H20" s="18"/>
      <c r="I20" s="18"/>
      <c r="J20" s="18"/>
      <c r="K20" s="18"/>
      <c r="L20" s="9"/>
    </row>
    <row r="21" spans="1:12" ht="39.950000000000003" customHeight="1">
      <c r="A21" s="18"/>
      <c r="B21" s="18"/>
      <c r="C21" s="18"/>
      <c r="D21" s="18"/>
      <c r="E21" s="18"/>
      <c r="F21" s="47">
        <f t="shared" si="1"/>
        <v>0</v>
      </c>
      <c r="G21" s="48">
        <f t="shared" si="2"/>
        <v>0</v>
      </c>
      <c r="H21" s="18"/>
      <c r="I21" s="18"/>
      <c r="J21" s="18"/>
      <c r="K21" s="18"/>
      <c r="L21" s="9"/>
    </row>
    <row r="22" spans="1:12" ht="39.950000000000003" customHeight="1">
      <c r="A22" s="18"/>
      <c r="B22" s="17"/>
      <c r="C22" s="18"/>
      <c r="D22" s="18"/>
      <c r="E22" s="18"/>
      <c r="F22" s="47">
        <f t="shared" si="1"/>
        <v>0</v>
      </c>
      <c r="G22" s="48">
        <f t="shared" si="2"/>
        <v>0</v>
      </c>
      <c r="H22" s="18"/>
      <c r="I22" s="18"/>
      <c r="J22" s="18"/>
      <c r="K22" s="18"/>
      <c r="L22" s="9"/>
    </row>
    <row r="23" spans="1:12" ht="39.950000000000003" customHeight="1">
      <c r="A23" s="17"/>
      <c r="B23" s="17"/>
      <c r="C23" s="17"/>
      <c r="D23" s="18"/>
      <c r="E23" s="18"/>
      <c r="F23" s="47">
        <f t="shared" si="1"/>
        <v>0</v>
      </c>
      <c r="G23" s="48">
        <f t="shared" si="2"/>
        <v>0</v>
      </c>
      <c r="H23" s="18"/>
      <c r="I23" s="18"/>
      <c r="J23" s="18"/>
      <c r="K23" s="18"/>
      <c r="L23" s="9"/>
    </row>
    <row r="24" spans="1:12" ht="39.950000000000003" customHeight="1">
      <c r="A24" s="17"/>
      <c r="B24" s="17"/>
      <c r="C24" s="17"/>
      <c r="D24" s="18"/>
      <c r="E24" s="18"/>
      <c r="F24" s="47">
        <f t="shared" si="1"/>
        <v>0</v>
      </c>
      <c r="G24" s="48">
        <f t="shared" si="2"/>
        <v>0</v>
      </c>
      <c r="H24" s="18"/>
      <c r="I24" s="18"/>
      <c r="J24" s="18"/>
      <c r="K24" s="18"/>
      <c r="L24" s="9"/>
    </row>
    <row r="25" spans="1:12" ht="39.950000000000003" customHeight="1">
      <c r="A25" s="17"/>
      <c r="B25" s="17"/>
      <c r="C25" s="17"/>
      <c r="D25" s="18"/>
      <c r="E25" s="18"/>
      <c r="F25" s="47">
        <f t="shared" si="1"/>
        <v>0</v>
      </c>
      <c r="G25" s="48">
        <f t="shared" si="2"/>
        <v>0</v>
      </c>
      <c r="H25" s="18"/>
      <c r="I25" s="18"/>
      <c r="J25" s="18"/>
      <c r="K25" s="18"/>
      <c r="L25" s="9"/>
    </row>
    <row r="26" spans="1:12" ht="39.950000000000003" customHeight="1">
      <c r="A26" s="17"/>
      <c r="B26" s="17"/>
      <c r="C26" s="17"/>
      <c r="D26" s="18"/>
      <c r="E26" s="18"/>
      <c r="F26" s="47">
        <f t="shared" si="1"/>
        <v>0</v>
      </c>
      <c r="G26" s="48">
        <f t="shared" si="2"/>
        <v>0</v>
      </c>
      <c r="H26" s="18"/>
      <c r="I26" s="18"/>
      <c r="J26" s="18"/>
      <c r="K26" s="18"/>
      <c r="L26" s="9"/>
    </row>
    <row r="27" spans="1:12" ht="39.950000000000003" customHeight="1">
      <c r="A27" s="17"/>
      <c r="B27" s="17"/>
      <c r="C27" s="17"/>
      <c r="D27" s="18"/>
      <c r="E27" s="18"/>
      <c r="F27" s="47">
        <f t="shared" si="1"/>
        <v>0</v>
      </c>
      <c r="G27" s="48">
        <f t="shared" si="2"/>
        <v>0</v>
      </c>
      <c r="H27" s="18"/>
      <c r="I27" s="18"/>
      <c r="J27" s="18"/>
      <c r="K27" s="18"/>
      <c r="L27" s="9"/>
    </row>
    <row r="28" spans="1:12" ht="39.950000000000003" customHeight="1">
      <c r="A28" s="17"/>
      <c r="B28" s="17"/>
      <c r="C28" s="17"/>
      <c r="D28" s="18"/>
      <c r="E28" s="18"/>
      <c r="F28" s="47">
        <f t="shared" si="1"/>
        <v>0</v>
      </c>
      <c r="G28" s="48">
        <f t="shared" si="2"/>
        <v>0</v>
      </c>
      <c r="H28" s="18"/>
      <c r="I28" s="18"/>
      <c r="J28" s="18"/>
      <c r="K28" s="18"/>
      <c r="L28" s="9"/>
    </row>
    <row r="29" spans="1:12" ht="39.950000000000003" customHeight="1">
      <c r="A29" s="17"/>
      <c r="B29" s="17"/>
      <c r="C29" s="17"/>
      <c r="D29" s="18"/>
      <c r="E29" s="18"/>
      <c r="F29" s="47">
        <f t="shared" si="1"/>
        <v>0</v>
      </c>
      <c r="G29" s="48">
        <f t="shared" si="2"/>
        <v>0</v>
      </c>
      <c r="H29" s="18"/>
      <c r="I29" s="17"/>
      <c r="J29" s="18"/>
      <c r="K29" s="18"/>
    </row>
    <row r="30" spans="1:12" ht="39.950000000000003" customHeight="1">
      <c r="A30" s="17"/>
      <c r="B30" s="17"/>
      <c r="C30" s="17"/>
      <c r="D30" s="18"/>
      <c r="E30" s="18"/>
      <c r="F30" s="47">
        <f t="shared" si="1"/>
        <v>0</v>
      </c>
      <c r="G30" s="48">
        <f t="shared" si="2"/>
        <v>0</v>
      </c>
      <c r="H30" s="18"/>
      <c r="I30" s="18"/>
      <c r="J30" s="18"/>
      <c r="K30" s="18"/>
    </row>
    <row r="31" spans="1:12" ht="39.950000000000003" customHeight="1">
      <c r="A31" s="17"/>
      <c r="B31" s="17"/>
      <c r="C31" s="17"/>
      <c r="D31" s="18"/>
      <c r="E31" s="18"/>
      <c r="F31" s="47">
        <f t="shared" si="1"/>
        <v>0</v>
      </c>
      <c r="G31" s="48">
        <f t="shared" si="2"/>
        <v>0</v>
      </c>
      <c r="H31" s="18"/>
      <c r="I31" s="17"/>
      <c r="J31" s="18"/>
      <c r="K31" s="18"/>
    </row>
    <row r="32" spans="1:12" ht="39.950000000000003" customHeight="1">
      <c r="F32" s="9"/>
      <c r="G32" s="9"/>
      <c r="J32" s="9"/>
      <c r="K32" s="9"/>
    </row>
    <row r="33" spans="6:11" ht="39.950000000000003" customHeight="1">
      <c r="G33" s="9"/>
      <c r="K33" s="9"/>
    </row>
    <row r="34" spans="6:11" ht="39.950000000000003" customHeight="1">
      <c r="J34" s="9"/>
      <c r="K34" s="9"/>
    </row>
    <row r="35" spans="6:11" ht="39.950000000000003" customHeight="1">
      <c r="F35" s="9"/>
      <c r="J35" s="9"/>
      <c r="K35" s="9"/>
    </row>
    <row r="36" spans="6:11" ht="39.950000000000003" customHeight="1">
      <c r="F36" s="9"/>
    </row>
    <row r="37" spans="6:11" ht="39.950000000000003" customHeight="1">
      <c r="F37" s="9"/>
    </row>
    <row r="38" spans="6:11" ht="9.75" customHeight="1">
      <c r="F38" s="9"/>
    </row>
    <row r="39" spans="6:11" ht="9.75" customHeight="1">
      <c r="F39" s="9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K5:K7"/>
    <mergeCell ref="G6:G7"/>
    <mergeCell ref="H6:H7"/>
    <mergeCell ref="I6:I7"/>
    <mergeCell ref="J6:J7"/>
    <mergeCell ref="F5:F7"/>
    <mergeCell ref="B5:B6"/>
    <mergeCell ref="C5:C6"/>
    <mergeCell ref="D4:D7"/>
    <mergeCell ref="E4:E7"/>
  </mergeCells>
  <phoneticPr fontId="0" type="noConversion"/>
  <pageMargins left="0.93888888888888899" right="0.75" top="0.78888888888888897" bottom="0.78888888888888897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B16" sqref="B16"/>
    </sheetView>
  </sheetViews>
  <sheetFormatPr defaultColWidth="9.1640625" defaultRowHeight="12.75" customHeight="1"/>
  <cols>
    <col min="1" max="4" width="43.83203125" customWidth="1"/>
    <col min="5" max="12" width="9.1640625" customWidth="1"/>
    <col min="13" max="13" width="8.33203125" customWidth="1"/>
  </cols>
  <sheetData>
    <row r="1" spans="1:13" ht="12.75" customHeight="1">
      <c r="A1" s="20"/>
      <c r="B1" s="12"/>
      <c r="C1" s="12"/>
      <c r="D1" s="12"/>
    </row>
    <row r="2" spans="1:13" ht="18.75" customHeight="1">
      <c r="A2" s="114" t="s">
        <v>85</v>
      </c>
      <c r="B2" s="114"/>
      <c r="C2" s="114"/>
      <c r="D2" s="114"/>
      <c r="E2" s="21"/>
      <c r="F2" s="21"/>
      <c r="G2" s="21"/>
      <c r="H2" s="21"/>
      <c r="I2" s="21"/>
      <c r="J2" s="21"/>
      <c r="K2" s="21"/>
      <c r="L2" s="21"/>
      <c r="M2" s="21"/>
    </row>
    <row r="3" spans="1:13" ht="12.75" customHeight="1">
      <c r="A3" s="12"/>
      <c r="B3" s="12"/>
      <c r="C3" s="12"/>
      <c r="D3" s="12"/>
    </row>
    <row r="4" spans="1:13" ht="20.25" customHeight="1">
      <c r="A4" s="22" t="s">
        <v>7</v>
      </c>
      <c r="B4" s="71"/>
      <c r="C4" s="20"/>
      <c r="D4" s="23" t="s">
        <v>0</v>
      </c>
    </row>
    <row r="5" spans="1:13" ht="20.25" customHeight="1">
      <c r="A5" s="116" t="s">
        <v>8</v>
      </c>
      <c r="B5" s="117"/>
      <c r="C5" s="116" t="s">
        <v>9</v>
      </c>
      <c r="D5" s="118"/>
    </row>
    <row r="6" spans="1:13" ht="20.25" customHeight="1">
      <c r="A6" s="121" t="s">
        <v>57</v>
      </c>
      <c r="B6" s="121" t="s">
        <v>58</v>
      </c>
      <c r="C6" s="121" t="s">
        <v>59</v>
      </c>
      <c r="D6" s="121" t="s">
        <v>86</v>
      </c>
      <c r="E6" s="9"/>
    </row>
    <row r="7" spans="1:13" ht="10.5" customHeight="1">
      <c r="A7" s="121"/>
      <c r="B7" s="121"/>
      <c r="C7" s="121"/>
      <c r="D7" s="121"/>
    </row>
    <row r="8" spans="1:13" ht="36.75" hidden="1" customHeight="1">
      <c r="A8" s="121"/>
      <c r="B8" s="121"/>
      <c r="C8" s="121"/>
      <c r="D8" s="121"/>
      <c r="G8" s="9"/>
    </row>
    <row r="9" spans="1:13" ht="22.5" customHeight="1">
      <c r="A9" s="24" t="s">
        <v>87</v>
      </c>
      <c r="B9" s="3">
        <f>'表—部门收支总表（公   开）'!B12</f>
        <v>0</v>
      </c>
      <c r="C9" s="25" t="s">
        <v>20</v>
      </c>
      <c r="D9" s="3">
        <f>SUM(D10:D12)</f>
        <v>0</v>
      </c>
      <c r="E9" s="9"/>
      <c r="G9" s="9"/>
    </row>
    <row r="10" spans="1:13" ht="21.75" customHeight="1">
      <c r="A10" s="26"/>
      <c r="B10" s="27"/>
      <c r="C10" s="28" t="s">
        <v>22</v>
      </c>
      <c r="D10" s="3">
        <f>'表—部门收支总表（公   开）'!G10</f>
        <v>0</v>
      </c>
      <c r="E10" s="9"/>
      <c r="F10" s="9"/>
      <c r="H10" s="9"/>
    </row>
    <row r="11" spans="1:13" ht="21.75" customHeight="1">
      <c r="A11" s="26"/>
      <c r="B11" s="29"/>
      <c r="C11" s="30" t="s">
        <v>24</v>
      </c>
      <c r="D11" s="3">
        <f>'表—部门收支总表（公   开）'!G11</f>
        <v>0</v>
      </c>
      <c r="E11" s="31"/>
      <c r="F11" s="9"/>
      <c r="G11" s="9"/>
      <c r="H11" s="9"/>
    </row>
    <row r="12" spans="1:13" ht="21.75" customHeight="1">
      <c r="A12" s="26"/>
      <c r="B12" s="32"/>
      <c r="C12" s="28" t="s">
        <v>26</v>
      </c>
      <c r="D12" s="3">
        <f>'表—部门收支总表（公   开）'!G12</f>
        <v>0</v>
      </c>
      <c r="E12" s="9"/>
      <c r="F12" s="9"/>
      <c r="G12" s="9"/>
    </row>
    <row r="13" spans="1:13" ht="21.75" customHeight="1">
      <c r="A13" s="26"/>
      <c r="B13" s="29"/>
      <c r="C13" s="33" t="s">
        <v>28</v>
      </c>
      <c r="D13" s="3">
        <f>SUM(D14:D20)</f>
        <v>0</v>
      </c>
      <c r="E13" s="9"/>
      <c r="F13" s="9"/>
      <c r="G13" s="9"/>
      <c r="H13" s="9"/>
    </row>
    <row r="14" spans="1:13" ht="21.75" customHeight="1">
      <c r="A14" s="26"/>
      <c r="B14" s="34"/>
      <c r="C14" s="28" t="s">
        <v>30</v>
      </c>
      <c r="D14" s="3">
        <f>'表—部门收支总表（公   开）'!G14</f>
        <v>0</v>
      </c>
      <c r="E14" s="31"/>
      <c r="F14" s="9"/>
      <c r="G14" s="9"/>
      <c r="H14" s="9"/>
    </row>
    <row r="15" spans="1:13" ht="21.75" customHeight="1">
      <c r="A15" s="26"/>
      <c r="B15" s="34"/>
      <c r="C15" s="30" t="s">
        <v>32</v>
      </c>
      <c r="D15" s="3">
        <f>'表—部门收支总表（公   开）'!G15</f>
        <v>0</v>
      </c>
      <c r="E15" s="9"/>
      <c r="F15" s="9"/>
      <c r="G15" s="9"/>
      <c r="H15" s="9"/>
      <c r="I15" s="9"/>
      <c r="J15" s="9"/>
      <c r="K15" s="9"/>
    </row>
    <row r="16" spans="1:13" ht="21.75" customHeight="1">
      <c r="A16" s="35"/>
      <c r="B16" s="29"/>
      <c r="C16" s="30" t="s">
        <v>34</v>
      </c>
      <c r="D16" s="3">
        <f>'表—部门收支总表（公   开）'!G16</f>
        <v>0</v>
      </c>
      <c r="E16" s="9"/>
      <c r="F16" s="9"/>
      <c r="G16" s="9"/>
      <c r="H16" s="9"/>
      <c r="I16" s="9"/>
      <c r="J16" s="9"/>
      <c r="K16" s="9"/>
    </row>
    <row r="17" spans="1:12" ht="21.75" customHeight="1">
      <c r="A17" s="35"/>
      <c r="B17" s="32"/>
      <c r="C17" s="28" t="s">
        <v>35</v>
      </c>
      <c r="D17" s="3">
        <f>'表—部门收支总表（公   开）'!G17</f>
        <v>0</v>
      </c>
      <c r="E17" s="9"/>
      <c r="F17" s="9"/>
      <c r="G17" s="9"/>
      <c r="H17" s="9"/>
      <c r="I17" s="9"/>
      <c r="J17" s="9"/>
      <c r="K17" s="9"/>
      <c r="L17" s="9"/>
    </row>
    <row r="18" spans="1:12" ht="21.75" customHeight="1">
      <c r="A18" s="35"/>
      <c r="B18" s="29"/>
      <c r="C18" s="28" t="s">
        <v>36</v>
      </c>
      <c r="D18" s="3">
        <f>'表—部门收支总表（公   开）'!G18</f>
        <v>0</v>
      </c>
      <c r="E18" s="9"/>
      <c r="F18" s="9"/>
      <c r="G18" s="9"/>
      <c r="H18" s="9"/>
      <c r="I18" s="9"/>
      <c r="J18" s="9"/>
      <c r="K18" s="9"/>
      <c r="L18" s="9"/>
    </row>
    <row r="19" spans="1:12" ht="21.75" customHeight="1">
      <c r="A19" s="35"/>
      <c r="B19" s="29"/>
      <c r="C19" s="28" t="s">
        <v>37</v>
      </c>
      <c r="D19" s="3">
        <f>'表—部门收支总表（公   开）'!G19</f>
        <v>0</v>
      </c>
      <c r="E19" s="9"/>
      <c r="F19" s="9"/>
      <c r="G19" s="9"/>
      <c r="H19" s="9"/>
      <c r="I19" s="9"/>
      <c r="J19" s="9"/>
      <c r="K19" s="9"/>
    </row>
    <row r="20" spans="1:12" ht="21.75" customHeight="1">
      <c r="A20" s="26"/>
      <c r="B20" s="16"/>
      <c r="C20" s="28" t="s">
        <v>38</v>
      </c>
      <c r="D20" s="3">
        <f>'表—部门收支总表（公   开）'!G20</f>
        <v>0</v>
      </c>
      <c r="E20" s="9"/>
      <c r="F20" s="9"/>
      <c r="G20" s="9"/>
      <c r="H20" s="9"/>
      <c r="I20" s="9"/>
      <c r="J20" s="9"/>
      <c r="K20" s="9"/>
    </row>
    <row r="21" spans="1:12" s="9" customFormat="1" ht="21.75" customHeight="1">
      <c r="A21" s="26"/>
      <c r="B21" s="36"/>
      <c r="C21" s="37"/>
      <c r="D21" s="6"/>
    </row>
    <row r="22" spans="1:12" ht="21.75" customHeight="1">
      <c r="A22" s="24" t="s">
        <v>39</v>
      </c>
      <c r="B22" s="3">
        <f>SUM(B9:B21)</f>
        <v>0</v>
      </c>
      <c r="C22" s="25" t="s">
        <v>40</v>
      </c>
      <c r="D22" s="3">
        <f>D9+D13</f>
        <v>0</v>
      </c>
      <c r="E22" s="9"/>
      <c r="F22" s="9"/>
      <c r="G22" s="9"/>
      <c r="H22" s="9"/>
      <c r="I22" s="9"/>
      <c r="J22" s="9"/>
    </row>
    <row r="23" spans="1:12" ht="23.25" customHeight="1">
      <c r="A23" s="73" t="s">
        <v>95</v>
      </c>
      <c r="B23" s="9"/>
      <c r="D23" s="9"/>
      <c r="E23" s="9"/>
      <c r="F23" s="9"/>
      <c r="G23" s="9"/>
      <c r="H23" s="9"/>
      <c r="I23" s="9"/>
    </row>
    <row r="24" spans="1:12" ht="9.75" customHeight="1">
      <c r="B24" s="9"/>
      <c r="C24" s="9"/>
      <c r="E24" s="9"/>
      <c r="F24" s="9"/>
      <c r="G24" s="9"/>
      <c r="H24" s="9"/>
      <c r="I24" s="9"/>
    </row>
    <row r="25" spans="1:12" ht="9.75" customHeight="1">
      <c r="B25" s="9"/>
      <c r="D25" s="9"/>
      <c r="E25" s="9"/>
      <c r="F25" s="9"/>
      <c r="H25" s="9"/>
    </row>
    <row r="26" spans="1:12" ht="12.75" customHeight="1">
      <c r="B26" s="9"/>
      <c r="D26" s="9"/>
      <c r="E26" s="9"/>
      <c r="F26" s="9"/>
      <c r="H26" s="9"/>
    </row>
    <row r="27" spans="1:12" ht="12.75" customHeight="1">
      <c r="B27" s="9"/>
      <c r="D27" s="9"/>
      <c r="E27" s="9"/>
      <c r="H27" s="9"/>
    </row>
    <row r="28" spans="1:12" ht="12.75" customHeight="1">
      <c r="B28" s="9"/>
      <c r="C28" s="9"/>
      <c r="D28" s="9"/>
      <c r="E28" s="9"/>
      <c r="G28" s="9"/>
    </row>
    <row r="29" spans="1:12" ht="12.75" customHeight="1">
      <c r="C29" s="9"/>
      <c r="F29" s="9"/>
      <c r="G29" s="9"/>
    </row>
    <row r="30" spans="1:12" ht="12.75" customHeight="1">
      <c r="E30" s="9"/>
      <c r="F30" s="9"/>
    </row>
    <row r="31" spans="1:12" ht="12.75" customHeight="1">
      <c r="C31" s="9"/>
    </row>
    <row r="32" spans="1:12" ht="12.75" customHeight="1">
      <c r="C32" s="9"/>
    </row>
    <row r="33" spans="4:4" ht="12.75" customHeight="1">
      <c r="D33" s="9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1.01875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J13" sqref="J13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s="12"/>
      <c r="B1" s="12"/>
      <c r="C1" s="12"/>
      <c r="D1" s="12"/>
      <c r="E1" s="12"/>
      <c r="F1" s="12"/>
      <c r="G1" s="12"/>
      <c r="H1" s="12"/>
      <c r="I1" s="12"/>
    </row>
    <row r="2" spans="1:10" ht="16.5" customHeight="1">
      <c r="A2" s="138" t="s">
        <v>88</v>
      </c>
      <c r="B2" s="138"/>
      <c r="C2" s="138"/>
      <c r="D2" s="138"/>
      <c r="E2" s="138"/>
      <c r="F2" s="138"/>
      <c r="G2" s="138"/>
      <c r="H2" s="138"/>
      <c r="I2" s="138"/>
    </row>
    <row r="3" spans="1:10" ht="18.75" customHeight="1">
      <c r="A3" s="12"/>
      <c r="B3" s="12"/>
      <c r="C3" s="12"/>
      <c r="D3" s="13"/>
      <c r="E3" s="14"/>
      <c r="F3" s="15"/>
      <c r="G3" s="15"/>
      <c r="H3" s="13"/>
      <c r="I3" s="19" t="s">
        <v>0</v>
      </c>
    </row>
    <row r="4" spans="1:10" ht="18.75" customHeight="1">
      <c r="A4" s="121" t="s">
        <v>62</v>
      </c>
      <c r="B4" s="121"/>
      <c r="C4" s="121"/>
      <c r="D4" s="141" t="s">
        <v>89</v>
      </c>
      <c r="E4" s="135" t="s">
        <v>90</v>
      </c>
      <c r="F4" s="135"/>
      <c r="G4" s="135"/>
      <c r="H4" s="135"/>
      <c r="I4" s="135"/>
    </row>
    <row r="5" spans="1:10" ht="18.75" customHeight="1">
      <c r="A5" s="132" t="s">
        <v>65</v>
      </c>
      <c r="B5" s="132" t="s">
        <v>66</v>
      </c>
      <c r="C5" s="132" t="s">
        <v>67</v>
      </c>
      <c r="D5" s="141"/>
      <c r="E5" s="139" t="s">
        <v>3</v>
      </c>
      <c r="F5" s="139" t="s">
        <v>91</v>
      </c>
      <c r="G5" s="139"/>
      <c r="H5" s="126" t="s">
        <v>92</v>
      </c>
      <c r="I5" s="137" t="s">
        <v>93</v>
      </c>
    </row>
    <row r="6" spans="1:10" ht="26.25" customHeight="1">
      <c r="A6" s="140"/>
      <c r="B6" s="140"/>
      <c r="C6" s="140"/>
      <c r="D6" s="141"/>
      <c r="E6" s="139"/>
      <c r="F6" s="10" t="s">
        <v>4</v>
      </c>
      <c r="G6" s="10" t="s">
        <v>94</v>
      </c>
      <c r="H6" s="126"/>
      <c r="I6" s="137"/>
    </row>
    <row r="7" spans="1:10" ht="30" customHeight="1">
      <c r="A7" s="2"/>
      <c r="B7" s="2"/>
      <c r="C7" s="2"/>
      <c r="D7" s="2" t="s">
        <v>55</v>
      </c>
      <c r="E7" s="3">
        <f>SUM(E8:E25)</f>
        <v>6578862.4000000004</v>
      </c>
      <c r="F7" s="3">
        <f>SUM(F8:F25)</f>
        <v>6578862.4000000004</v>
      </c>
      <c r="G7" s="3">
        <f>SUM(G8:G25)</f>
        <v>6578862.4000000004</v>
      </c>
      <c r="H7" s="3">
        <f>SUM(H8:H25)</f>
        <v>0</v>
      </c>
      <c r="I7" s="3">
        <f>SUM(I8:I25)</f>
        <v>0</v>
      </c>
      <c r="J7" s="9"/>
    </row>
    <row r="8" spans="1:10" ht="30" customHeight="1">
      <c r="A8" s="5" t="s">
        <v>73</v>
      </c>
      <c r="B8" s="5" t="s">
        <v>74</v>
      </c>
      <c r="C8" s="5" t="s">
        <v>75</v>
      </c>
      <c r="D8" s="6" t="s">
        <v>22</v>
      </c>
      <c r="E8" s="104">
        <v>4727220</v>
      </c>
      <c r="F8" s="104">
        <v>4727220</v>
      </c>
      <c r="G8" s="104">
        <v>4727220</v>
      </c>
      <c r="H8" s="6">
        <f>'表—部门收支总表（公   开）'!G9</f>
        <v>0</v>
      </c>
      <c r="I8" s="6">
        <f>'表—部门收支总表（公   开）'!H9</f>
        <v>0</v>
      </c>
    </row>
    <row r="9" spans="1:10" ht="30" customHeight="1">
      <c r="A9" s="5" t="s">
        <v>73</v>
      </c>
      <c r="B9" s="5" t="s">
        <v>74</v>
      </c>
      <c r="C9" s="5" t="s">
        <v>75</v>
      </c>
      <c r="D9" s="6" t="s">
        <v>24</v>
      </c>
      <c r="E9" s="104">
        <v>86600</v>
      </c>
      <c r="F9" s="104">
        <v>86600</v>
      </c>
      <c r="G9" s="104">
        <v>86600</v>
      </c>
      <c r="H9" s="6"/>
      <c r="I9" s="6"/>
      <c r="J9" s="9"/>
    </row>
    <row r="10" spans="1:10" ht="30" customHeight="1">
      <c r="A10" s="5" t="s">
        <v>73</v>
      </c>
      <c r="B10" s="5" t="s">
        <v>74</v>
      </c>
      <c r="C10" s="5" t="s">
        <v>75</v>
      </c>
      <c r="D10" s="6" t="s">
        <v>26</v>
      </c>
      <c r="E10" s="104">
        <v>1765042.4</v>
      </c>
      <c r="F10" s="104">
        <v>1765042.4</v>
      </c>
      <c r="G10" s="104">
        <v>1765042.4</v>
      </c>
      <c r="H10" s="6"/>
      <c r="I10" s="6"/>
      <c r="J10" s="9"/>
    </row>
    <row r="11" spans="1:10" ht="30" customHeight="1">
      <c r="A11" s="5"/>
      <c r="B11" s="5"/>
      <c r="C11" s="5"/>
      <c r="D11" s="6"/>
      <c r="E11" s="6">
        <f t="shared" ref="E11:E25" si="0">F11+H11+I11</f>
        <v>0</v>
      </c>
      <c r="F11" s="6"/>
      <c r="G11" s="6"/>
      <c r="H11" s="6"/>
      <c r="I11" s="6"/>
      <c r="J11" s="9"/>
    </row>
    <row r="12" spans="1:10" ht="30" customHeight="1">
      <c r="A12" s="5"/>
      <c r="B12" s="5"/>
      <c r="C12" s="5"/>
      <c r="D12" s="6"/>
      <c r="E12" s="6">
        <f t="shared" si="0"/>
        <v>0</v>
      </c>
      <c r="F12" s="6"/>
      <c r="G12" s="6"/>
      <c r="H12" s="6"/>
      <c r="I12" s="6"/>
      <c r="J12" s="9"/>
    </row>
    <row r="13" spans="1:10" ht="30" customHeight="1">
      <c r="A13" s="5"/>
      <c r="B13" s="5"/>
      <c r="C13" s="5"/>
      <c r="D13" s="6"/>
      <c r="E13" s="6">
        <f t="shared" si="0"/>
        <v>0</v>
      </c>
      <c r="F13" s="6"/>
      <c r="G13" s="6"/>
      <c r="H13" s="6"/>
      <c r="I13" s="6"/>
      <c r="J13" s="9"/>
    </row>
    <row r="14" spans="1:10" ht="30" customHeight="1">
      <c r="A14" s="6"/>
      <c r="B14" s="6"/>
      <c r="C14" s="6"/>
      <c r="D14" s="6"/>
      <c r="E14" s="6">
        <f t="shared" si="0"/>
        <v>0</v>
      </c>
      <c r="F14" s="6"/>
      <c r="G14" s="6"/>
      <c r="H14" s="6"/>
      <c r="I14" s="6"/>
      <c r="J14" s="9"/>
    </row>
    <row r="15" spans="1:10" ht="30" customHeight="1">
      <c r="A15" s="6"/>
      <c r="B15" s="6"/>
      <c r="C15" s="6"/>
      <c r="D15" s="6"/>
      <c r="E15" s="6">
        <f t="shared" si="0"/>
        <v>0</v>
      </c>
      <c r="F15" s="6"/>
      <c r="G15" s="6"/>
      <c r="H15" s="6"/>
      <c r="I15" s="6"/>
      <c r="J15" s="9"/>
    </row>
    <row r="16" spans="1:10" ht="30" customHeight="1">
      <c r="A16" s="16"/>
      <c r="B16" s="16"/>
      <c r="C16" s="6"/>
      <c r="D16" s="6"/>
      <c r="E16" s="6">
        <f t="shared" si="0"/>
        <v>0</v>
      </c>
      <c r="F16" s="6"/>
      <c r="G16" s="6"/>
      <c r="H16" s="6"/>
      <c r="I16" s="6"/>
      <c r="J16" s="9"/>
    </row>
    <row r="17" spans="1:10" ht="30" customHeight="1">
      <c r="A17" s="16"/>
      <c r="B17" s="16"/>
      <c r="C17" s="16"/>
      <c r="D17" s="6"/>
      <c r="E17" s="6">
        <f t="shared" si="0"/>
        <v>0</v>
      </c>
      <c r="F17" s="6"/>
      <c r="G17" s="6"/>
      <c r="H17" s="6"/>
      <c r="I17" s="6"/>
      <c r="J17" s="9"/>
    </row>
    <row r="18" spans="1:10" ht="30" customHeight="1">
      <c r="A18" s="16"/>
      <c r="B18" s="16"/>
      <c r="C18" s="16"/>
      <c r="D18" s="16"/>
      <c r="E18" s="6">
        <f t="shared" si="0"/>
        <v>0</v>
      </c>
      <c r="F18" s="6"/>
      <c r="G18" s="16"/>
      <c r="H18" s="6"/>
      <c r="I18" s="6"/>
      <c r="J18" s="9"/>
    </row>
    <row r="19" spans="1:10" ht="30" customHeight="1">
      <c r="A19" s="16"/>
      <c r="B19" s="16"/>
      <c r="C19" s="16"/>
      <c r="D19" s="16"/>
      <c r="E19" s="6">
        <f t="shared" si="0"/>
        <v>0</v>
      </c>
      <c r="F19" s="6"/>
      <c r="G19" s="16"/>
      <c r="H19" s="6"/>
      <c r="I19" s="6"/>
    </row>
    <row r="20" spans="1:10" ht="30" customHeight="1">
      <c r="A20" s="16"/>
      <c r="B20" s="16"/>
      <c r="C20" s="16"/>
      <c r="D20" s="16"/>
      <c r="E20" s="6">
        <f t="shared" si="0"/>
        <v>0</v>
      </c>
      <c r="F20" s="6"/>
      <c r="G20" s="16"/>
      <c r="H20" s="6"/>
      <c r="I20" s="6"/>
    </row>
    <row r="21" spans="1:10" ht="30" customHeight="1">
      <c r="A21" s="16"/>
      <c r="B21" s="16"/>
      <c r="C21" s="16"/>
      <c r="D21" s="16"/>
      <c r="E21" s="6">
        <f t="shared" si="0"/>
        <v>0</v>
      </c>
      <c r="F21" s="16"/>
      <c r="G21" s="16"/>
      <c r="H21" s="6"/>
      <c r="I21" s="6"/>
    </row>
    <row r="22" spans="1:10" ht="30" customHeight="1">
      <c r="A22" s="16"/>
      <c r="B22" s="16"/>
      <c r="C22" s="16"/>
      <c r="D22" s="16"/>
      <c r="E22" s="6">
        <f t="shared" si="0"/>
        <v>0</v>
      </c>
      <c r="F22" s="16"/>
      <c r="G22" s="16"/>
      <c r="H22" s="6"/>
      <c r="I22" s="6"/>
    </row>
    <row r="23" spans="1:10" ht="30" customHeight="1">
      <c r="A23" s="16"/>
      <c r="B23" s="16"/>
      <c r="C23" s="16"/>
      <c r="D23" s="16"/>
      <c r="E23" s="6">
        <f t="shared" si="0"/>
        <v>0</v>
      </c>
      <c r="F23" s="16"/>
      <c r="G23" s="16"/>
      <c r="H23" s="6"/>
      <c r="I23" s="6"/>
    </row>
    <row r="24" spans="1:10" ht="30" customHeight="1">
      <c r="A24" s="17"/>
      <c r="B24" s="17"/>
      <c r="C24" s="17"/>
      <c r="D24" s="18"/>
      <c r="E24" s="18">
        <f t="shared" si="0"/>
        <v>0</v>
      </c>
      <c r="F24" s="17"/>
      <c r="G24" s="17"/>
      <c r="H24" s="18"/>
      <c r="I24" s="18"/>
    </row>
    <row r="25" spans="1:10" ht="30" customHeight="1">
      <c r="A25" s="17"/>
      <c r="B25" s="17"/>
      <c r="C25" s="17"/>
      <c r="D25" s="18"/>
      <c r="E25" s="18">
        <f t="shared" si="0"/>
        <v>0</v>
      </c>
      <c r="F25" s="17"/>
      <c r="G25" s="17"/>
      <c r="H25" s="18"/>
      <c r="I25" s="18"/>
    </row>
    <row r="26" spans="1:10" ht="30" customHeight="1">
      <c r="D26" s="9"/>
      <c r="H26" s="9"/>
      <c r="I26" s="9"/>
    </row>
    <row r="27" spans="1:10" ht="30" customHeight="1">
      <c r="D27" s="9"/>
    </row>
    <row r="28" spans="1:10" ht="30" customHeight="1">
      <c r="D28" s="9"/>
    </row>
    <row r="29" spans="1:10" ht="30" customHeight="1"/>
    <row r="30" spans="1:10" ht="30" customHeight="1"/>
    <row r="31" spans="1:10" ht="12.75" customHeight="1"/>
    <row r="32" spans="1:10" ht="9.75" customHeight="1"/>
  </sheetData>
  <sheetProtection formatCells="0" formatColumns="0" formatRows="0"/>
  <mergeCells count="11">
    <mergeCell ref="I5:I6"/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</mergeCells>
  <phoneticPr fontId="13" type="noConversion"/>
  <pageMargins left="1.1388888888888899" right="0.75" top="0.60902777777777795" bottom="0.58888888888888902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H5" sqref="H5"/>
    </sheetView>
  </sheetViews>
  <sheetFormatPr defaultColWidth="9" defaultRowHeight="11.25"/>
  <cols>
    <col min="1" max="1" width="17" customWidth="1"/>
    <col min="2" max="2" width="123.33203125" customWidth="1"/>
  </cols>
  <sheetData>
    <row r="1" spans="1:2" ht="18.75" customHeight="1">
      <c r="A1" s="129" t="s">
        <v>96</v>
      </c>
      <c r="B1" s="129"/>
    </row>
    <row r="2" spans="1:2" ht="13.5" customHeight="1">
      <c r="A2" s="11"/>
    </row>
    <row r="3" spans="1:2" ht="21.75" customHeight="1">
      <c r="A3" s="63" t="s">
        <v>97</v>
      </c>
      <c r="B3" s="76" t="s">
        <v>98</v>
      </c>
    </row>
    <row r="4" spans="1:2" ht="87" customHeight="1">
      <c r="A4" s="75" t="s">
        <v>99</v>
      </c>
      <c r="B4" s="105" t="s">
        <v>146</v>
      </c>
    </row>
    <row r="5" spans="1:2" ht="352.5" customHeight="1">
      <c r="A5" s="24" t="s">
        <v>100</v>
      </c>
      <c r="B5" s="74" t="s">
        <v>141</v>
      </c>
    </row>
    <row r="6" spans="1:2" ht="21" customHeight="1">
      <c r="A6" s="77" t="s">
        <v>101</v>
      </c>
    </row>
  </sheetData>
  <mergeCells count="1">
    <mergeCell ref="A1:B1"/>
  </mergeCells>
  <phoneticPr fontId="13" type="noConversion"/>
  <pageMargins left="0.69930555555555596" right="0.6993055555555559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H10" sqref="H10"/>
    </sheetView>
  </sheetViews>
  <sheetFormatPr defaultColWidth="9.33203125" defaultRowHeight="11.25"/>
  <cols>
    <col min="1" max="1" width="29.5" customWidth="1"/>
    <col min="2" max="4" width="20.83203125" customWidth="1"/>
    <col min="5" max="5" width="32.5" customWidth="1"/>
  </cols>
  <sheetData>
    <row r="1" spans="1:5" ht="22.5">
      <c r="A1" s="142" t="s">
        <v>102</v>
      </c>
      <c r="B1" s="142"/>
      <c r="C1" s="142"/>
      <c r="D1" s="142"/>
      <c r="E1" s="142"/>
    </row>
    <row r="2" spans="1:5">
      <c r="A2" s="79"/>
      <c r="B2" s="80"/>
      <c r="C2" s="79"/>
      <c r="D2" s="79"/>
      <c r="E2" s="78"/>
    </row>
    <row r="3" spans="1:5" ht="26.25" customHeight="1">
      <c r="A3" s="82" t="s">
        <v>103</v>
      </c>
      <c r="B3" s="83"/>
      <c r="C3" s="84"/>
      <c r="D3" s="85"/>
      <c r="E3" s="86" t="s">
        <v>115</v>
      </c>
    </row>
    <row r="4" spans="1:5" ht="50.1" customHeight="1">
      <c r="A4" s="81" t="s">
        <v>104</v>
      </c>
      <c r="B4" s="87" t="s">
        <v>105</v>
      </c>
      <c r="C4" s="87" t="s">
        <v>106</v>
      </c>
      <c r="D4" s="81" t="s">
        <v>107</v>
      </c>
      <c r="E4" s="81" t="s">
        <v>114</v>
      </c>
    </row>
    <row r="5" spans="1:5" ht="50.1" customHeight="1">
      <c r="A5" s="88" t="s">
        <v>108</v>
      </c>
      <c r="B5" s="89">
        <v>0</v>
      </c>
      <c r="C5" s="89">
        <v>0</v>
      </c>
      <c r="D5" s="89">
        <v>0</v>
      </c>
      <c r="E5" s="90"/>
    </row>
    <row r="6" spans="1:5" ht="50.1" customHeight="1">
      <c r="A6" s="91" t="s">
        <v>109</v>
      </c>
      <c r="B6" s="89">
        <v>19500</v>
      </c>
      <c r="C6" s="89">
        <v>20000</v>
      </c>
      <c r="D6" s="100">
        <v>-2.5000000000000001E-2</v>
      </c>
      <c r="E6" s="92"/>
    </row>
    <row r="7" spans="1:5" ht="50.1" customHeight="1">
      <c r="A7" s="93" t="s">
        <v>110</v>
      </c>
      <c r="B7" s="89">
        <v>24500</v>
      </c>
      <c r="C7" s="89">
        <v>25000</v>
      </c>
      <c r="D7" s="100">
        <v>-0.02</v>
      </c>
      <c r="E7" s="94"/>
    </row>
    <row r="8" spans="1:5" ht="50.1" customHeight="1">
      <c r="A8" s="93" t="s">
        <v>111</v>
      </c>
      <c r="B8" s="89">
        <v>0</v>
      </c>
      <c r="C8" s="89">
        <v>0</v>
      </c>
      <c r="D8" s="89">
        <v>0</v>
      </c>
      <c r="E8" s="92"/>
    </row>
    <row r="9" spans="1:5" ht="50.1" customHeight="1">
      <c r="A9" s="95" t="s">
        <v>4</v>
      </c>
      <c r="B9" s="89">
        <v>44000</v>
      </c>
      <c r="C9" s="89">
        <v>45000</v>
      </c>
      <c r="D9" s="100">
        <v>-2.1999999999999999E-2</v>
      </c>
      <c r="E9" s="96"/>
    </row>
    <row r="10" spans="1:5" ht="66" customHeight="1">
      <c r="A10" s="93" t="s">
        <v>112</v>
      </c>
      <c r="B10" s="143" t="s">
        <v>116</v>
      </c>
      <c r="C10" s="144"/>
      <c r="D10" s="144"/>
      <c r="E10" s="145"/>
    </row>
    <row r="11" spans="1:5" ht="18.75" customHeight="1">
      <c r="A11" s="146" t="s">
        <v>113</v>
      </c>
      <c r="B11" s="146"/>
      <c r="C11" s="146"/>
      <c r="D11" s="146"/>
      <c r="E11" s="146"/>
    </row>
  </sheetData>
  <mergeCells count="3">
    <mergeCell ref="A1:E1"/>
    <mergeCell ref="B10:E10"/>
    <mergeCell ref="A11:E11"/>
  </mergeCells>
  <phoneticPr fontId="13" type="noConversion"/>
  <hyperlinks>
    <hyperlink ref="B10" r:id="rId1"/>
  </hyperlinks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68"/>
  <sheetViews>
    <sheetView tabSelected="1" topLeftCell="A34" workbookViewId="0">
      <selection activeCell="A32" sqref="A32"/>
    </sheetView>
  </sheetViews>
  <sheetFormatPr defaultRowHeight="11.25"/>
  <cols>
    <col min="1" max="1" width="159.83203125" customWidth="1"/>
  </cols>
  <sheetData>
    <row r="1" spans="1:1" ht="27">
      <c r="A1" s="99" t="s">
        <v>139</v>
      </c>
    </row>
    <row r="2" spans="1:1" ht="27">
      <c r="A2" s="106"/>
    </row>
    <row r="3" spans="1:1" ht="20.25">
      <c r="A3" s="107" t="s">
        <v>120</v>
      </c>
    </row>
    <row r="4" spans="1:1" ht="20.25">
      <c r="A4" s="108" t="s">
        <v>121</v>
      </c>
    </row>
    <row r="5" spans="1:1" ht="19.5">
      <c r="A5" s="97" t="s">
        <v>147</v>
      </c>
    </row>
    <row r="6" spans="1:1" ht="136.5">
      <c r="A6" s="98" t="s">
        <v>149</v>
      </c>
    </row>
    <row r="7" spans="1:1" ht="58.5">
      <c r="A7" s="98" t="s">
        <v>148</v>
      </c>
    </row>
    <row r="8" spans="1:1" ht="39">
      <c r="A8" s="98" t="s">
        <v>150</v>
      </c>
    </row>
    <row r="9" spans="1:1" ht="58.5">
      <c r="A9" s="98" t="s">
        <v>151</v>
      </c>
    </row>
    <row r="10" spans="1:1" ht="58.5">
      <c r="A10" s="98" t="s">
        <v>152</v>
      </c>
    </row>
    <row r="11" spans="1:1" ht="78">
      <c r="A11" s="98" t="s">
        <v>153</v>
      </c>
    </row>
    <row r="12" spans="1:1" ht="39">
      <c r="A12" s="98" t="s">
        <v>154</v>
      </c>
    </row>
    <row r="13" spans="1:1" ht="58.5">
      <c r="A13" s="98" t="s">
        <v>155</v>
      </c>
    </row>
    <row r="14" spans="1:1" ht="97.5">
      <c r="A14" s="98" t="s">
        <v>156</v>
      </c>
    </row>
    <row r="15" spans="1:1" ht="19.5">
      <c r="A15" s="98" t="s">
        <v>117</v>
      </c>
    </row>
    <row r="16" spans="1:1" ht="19.5">
      <c r="A16" s="98" t="s">
        <v>118</v>
      </c>
    </row>
    <row r="17" spans="1:1" ht="19.5">
      <c r="A17" s="97" t="s">
        <v>157</v>
      </c>
    </row>
    <row r="18" spans="1:1" ht="117">
      <c r="A18" s="98" t="s">
        <v>158</v>
      </c>
    </row>
    <row r="19" spans="1:1" ht="20.25">
      <c r="A19" s="107" t="s">
        <v>122</v>
      </c>
    </row>
    <row r="20" spans="1:1" ht="20.25">
      <c r="A20" s="108" t="s">
        <v>140</v>
      </c>
    </row>
    <row r="21" spans="1:1" ht="20.25">
      <c r="A21" s="109" t="s">
        <v>159</v>
      </c>
    </row>
    <row r="22" spans="1:1" ht="40.5">
      <c r="A22" s="109" t="s">
        <v>160</v>
      </c>
    </row>
    <row r="23" spans="1:1" ht="20.25">
      <c r="A23" s="109" t="s">
        <v>161</v>
      </c>
    </row>
    <row r="24" spans="1:1" ht="40.5">
      <c r="A24" s="109" t="s">
        <v>162</v>
      </c>
    </row>
    <row r="25" spans="1:1" ht="20.25">
      <c r="A25" s="109" t="s">
        <v>119</v>
      </c>
    </row>
    <row r="26" spans="1:1" ht="40.5">
      <c r="A26" s="109" t="s">
        <v>142</v>
      </c>
    </row>
    <row r="27" spans="1:1" ht="20.25">
      <c r="A27" s="109" t="s">
        <v>163</v>
      </c>
    </row>
    <row r="28" spans="1:1" ht="81">
      <c r="A28" s="109" t="s">
        <v>164</v>
      </c>
    </row>
    <row r="29" spans="1:1" ht="20.25">
      <c r="A29" s="109" t="s">
        <v>165</v>
      </c>
    </row>
    <row r="30" spans="1:1" ht="162">
      <c r="A30" s="109" t="s">
        <v>166</v>
      </c>
    </row>
    <row r="31" spans="1:1" ht="20.25">
      <c r="A31" s="109" t="s">
        <v>182</v>
      </c>
    </row>
    <row r="32" spans="1:1" ht="20.25">
      <c r="A32" s="111" t="s">
        <v>183</v>
      </c>
    </row>
    <row r="33" spans="1:1" ht="20.25">
      <c r="A33" s="111" t="s">
        <v>123</v>
      </c>
    </row>
    <row r="34" spans="1:1" ht="20.25">
      <c r="A34" s="111" t="s">
        <v>143</v>
      </c>
    </row>
    <row r="35" spans="1:1" ht="20.25">
      <c r="A35" s="109" t="s">
        <v>167</v>
      </c>
    </row>
    <row r="36" spans="1:1" ht="40.5">
      <c r="A36" s="109" t="s">
        <v>168</v>
      </c>
    </row>
    <row r="37" spans="1:1" ht="81">
      <c r="A37" s="109" t="s">
        <v>175</v>
      </c>
    </row>
    <row r="38" spans="1:1" ht="20.25">
      <c r="A38" s="109" t="s">
        <v>169</v>
      </c>
    </row>
    <row r="39" spans="1:1" ht="20.25">
      <c r="A39" s="109" t="s">
        <v>170</v>
      </c>
    </row>
    <row r="40" spans="1:1" ht="20.25">
      <c r="A40" s="109" t="s">
        <v>171</v>
      </c>
    </row>
    <row r="41" spans="1:1" ht="40.5">
      <c r="A41" s="109" t="s">
        <v>172</v>
      </c>
    </row>
    <row r="42" spans="1:1" ht="20.25">
      <c r="A42" s="109" t="s">
        <v>173</v>
      </c>
    </row>
    <row r="43" spans="1:1" ht="20.25">
      <c r="A43" s="111" t="s">
        <v>145</v>
      </c>
    </row>
    <row r="44" spans="1:1" ht="20.25">
      <c r="A44" s="111" t="s">
        <v>174</v>
      </c>
    </row>
    <row r="45" spans="1:1" ht="20.25">
      <c r="A45" s="111" t="s">
        <v>144</v>
      </c>
    </row>
    <row r="46" spans="1:1" ht="20.25">
      <c r="A46" s="109"/>
    </row>
    <row r="47" spans="1:1" ht="20.25">
      <c r="A47" s="107" t="s">
        <v>124</v>
      </c>
    </row>
    <row r="48" spans="1:1" ht="20.25">
      <c r="A48" s="108" t="s">
        <v>125</v>
      </c>
    </row>
    <row r="49" spans="1:1" ht="20.25">
      <c r="A49" s="111" t="s">
        <v>126</v>
      </c>
    </row>
    <row r="50" spans="1:1" ht="20.25">
      <c r="A50" s="111" t="s">
        <v>127</v>
      </c>
    </row>
    <row r="51" spans="1:1" ht="40.5">
      <c r="A51" s="109" t="s">
        <v>176</v>
      </c>
    </row>
    <row r="52" spans="1:1" ht="81">
      <c r="A52" s="109" t="s">
        <v>177</v>
      </c>
    </row>
    <row r="53" spans="1:1" ht="40.5">
      <c r="A53" s="109" t="s">
        <v>178</v>
      </c>
    </row>
    <row r="54" spans="1:1" ht="40.5">
      <c r="A54" s="109" t="s">
        <v>179</v>
      </c>
    </row>
    <row r="55" spans="1:1" ht="101.25">
      <c r="A55" s="109" t="s">
        <v>180</v>
      </c>
    </row>
    <row r="56" spans="1:1" ht="81">
      <c r="A56" s="109" t="s">
        <v>181</v>
      </c>
    </row>
    <row r="57" spans="1:1" ht="20.25">
      <c r="A57" s="111" t="s">
        <v>128</v>
      </c>
    </row>
    <row r="58" spans="1:1" ht="20.25">
      <c r="A58" s="111" t="s">
        <v>129</v>
      </c>
    </row>
    <row r="59" spans="1:1" ht="20.25">
      <c r="A59" s="111" t="s">
        <v>130</v>
      </c>
    </row>
    <row r="60" spans="1:1" ht="20.25">
      <c r="A60" s="111" t="s">
        <v>131</v>
      </c>
    </row>
    <row r="61" spans="1:1" ht="20.25">
      <c r="A61" s="111" t="s">
        <v>132</v>
      </c>
    </row>
    <row r="62" spans="1:1" ht="20.25">
      <c r="A62" s="111" t="s">
        <v>133</v>
      </c>
    </row>
    <row r="63" spans="1:1" ht="20.25">
      <c r="A63" s="111" t="s">
        <v>134</v>
      </c>
    </row>
    <row r="64" spans="1:1" ht="20.25">
      <c r="A64" s="111" t="s">
        <v>135</v>
      </c>
    </row>
    <row r="65" spans="1:1" ht="20.25">
      <c r="A65" s="111" t="s">
        <v>136</v>
      </c>
    </row>
    <row r="66" spans="1:1" ht="20.25">
      <c r="A66" s="111" t="s">
        <v>137</v>
      </c>
    </row>
    <row r="67" spans="1:1" ht="20.25">
      <c r="A67" s="111" t="s">
        <v>138</v>
      </c>
    </row>
    <row r="68" spans="1:1">
      <c r="A68" s="11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14</vt:i4>
      </vt:variant>
    </vt:vector>
  </HeadingPairs>
  <TitlesOfParts>
    <vt:vector size="25" baseType="lpstr">
      <vt:lpstr>表—部门收支总表（公   开）</vt:lpstr>
      <vt:lpstr>表二部门收入总表（公   开）</vt:lpstr>
      <vt:lpstr>表三部门支出总表（公   开）</vt:lpstr>
      <vt:lpstr>表四单位收支总表(部 门)</vt:lpstr>
      <vt:lpstr>表五财政拨款收支总表（公   开）</vt:lpstr>
      <vt:lpstr>表六财政拨款明细（部门 公开）</vt:lpstr>
      <vt:lpstr>表七基金收支总表（公   开）</vt:lpstr>
      <vt:lpstr>表八基本支出（部 门）</vt:lpstr>
      <vt:lpstr>表九单位职能</vt:lpstr>
      <vt:lpstr>表十三公经费</vt:lpstr>
      <vt:lpstr>公开说明</vt:lpstr>
      <vt:lpstr>'表八基本支出（部 门）'!Print_Area</vt:lpstr>
      <vt:lpstr>'表—部门收支总表（公   开）'!Print_Area</vt:lpstr>
      <vt:lpstr>'表二部门收入总表（公   开）'!Print_Area</vt:lpstr>
      <vt:lpstr>'表六财政拨款明细（部门 公开）'!Print_Area</vt:lpstr>
      <vt:lpstr>'表七基金收支总表（公   开）'!Print_Area</vt:lpstr>
      <vt:lpstr>'表三部门支出总表（公   开）'!Print_Area</vt:lpstr>
      <vt:lpstr>'表四单位收支总表(部 门)'!Print_Area</vt:lpstr>
      <vt:lpstr>'表五财政拨款收支总表（公   开）'!Print_Area</vt:lpstr>
      <vt:lpstr>'表八基本支出（部 门）'!Print_Titles</vt:lpstr>
      <vt:lpstr>'表—部门收支总表（公   开）'!Print_Titles</vt:lpstr>
      <vt:lpstr>'表六财政拨款明细（部门 公开）'!Print_Titles</vt:lpstr>
      <vt:lpstr>'表七基金收支总表（公   开）'!Print_Titles</vt:lpstr>
      <vt:lpstr>'表四单位收支总表(部 门)'!Print_Titles</vt:lpstr>
      <vt:lpstr>'表五财政拨款收支总表（公   开）'!Print_Titles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2017-05-11T00:59:00Z</cp:lastPrinted>
  <dcterms:created xsi:type="dcterms:W3CDTF">2016-11-17T02:40:00Z</dcterms:created>
  <dcterms:modified xsi:type="dcterms:W3CDTF">2017-07-09T02:43:43Z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