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1720" windowHeight="13035" tabRatio="816" firstSheet="4" activeTab="10"/>
  </bookViews>
  <sheets>
    <sheet name="表—部门收支总表（公   开）" sheetId="2" r:id="rId1"/>
    <sheet name="表二部门收入总表（公   开）" sheetId="3" r:id="rId2"/>
    <sheet name="表三部门支出总表（公   开）" sheetId="4" r:id="rId3"/>
    <sheet name="表四单位收支总表(部 门)" sheetId="5" r:id="rId4"/>
    <sheet name="表五财政拨款收支总表（公   开）" sheetId="6" r:id="rId5"/>
    <sheet name="表六财政拨款明细（部门 公开）" sheetId="7" r:id="rId6"/>
    <sheet name="表七基金收支总表（公   开）" sheetId="8" r:id="rId7"/>
    <sheet name="表八基本支出（部 门）" sheetId="9" r:id="rId8"/>
    <sheet name="表九单位职能" sheetId="11" r:id="rId9"/>
    <sheet name="表十三公经费" sheetId="12" r:id="rId10"/>
    <sheet name="公开说明" sheetId="32" r:id="rId11"/>
  </sheets>
  <definedNames>
    <definedName name="_xlnm.Print_Area" localSheetId="7">'表八基本支出（部 门）'!$A$1:$I$25</definedName>
    <definedName name="_xlnm.Print_Area" localSheetId="0">'表—部门收支总表（公   开）'!$A$1:$K$22</definedName>
    <definedName name="_xlnm.Print_Area" localSheetId="1">'表二部门收入总表（公   开）'!$A$1:$C$22</definedName>
    <definedName name="_xlnm.Print_Area" localSheetId="5">'表六财政拨款明细（部门 公开）'!$A$1:$K$31</definedName>
    <definedName name="_xlnm.Print_Area" localSheetId="6">'表七基金收支总表（公   开）'!$A$1:$D$22</definedName>
    <definedName name="_xlnm.Print_Area" localSheetId="2">'表三部门支出总表（公   开）'!$A$1:$I$22</definedName>
    <definedName name="_xlnm.Print_Area" localSheetId="3">'表四单位收支总表(部 门)'!$A$1:$N$25</definedName>
    <definedName name="_xlnm.Print_Area" localSheetId="4">'表五财政拨款收支总表（公   开）'!$A$1:$D$22</definedName>
    <definedName name="_xlnm.Print_Titles" localSheetId="7">'表八基本支出（部 门）'!$1:6</definedName>
    <definedName name="_xlnm.Print_Titles" localSheetId="0">'表—部门收支总表（公   开）'!$1:3</definedName>
    <definedName name="_xlnm.Print_Titles" localSheetId="5">'表六财政拨款明细（部门 公开）'!$1:7</definedName>
    <definedName name="_xlnm.Print_Titles" localSheetId="6">'表七基金收支总表（公   开）'!$1:3</definedName>
    <definedName name="_xlnm.Print_Titles" localSheetId="3">'表四单位收支总表(部 门)'!$1:7</definedName>
    <definedName name="_xlnm.Print_Titles" localSheetId="4">'表五财政拨款收支总表（公   开）'!$1:3</definedName>
  </definedNames>
  <calcPr calcId="125725"/>
</workbook>
</file>

<file path=xl/calcChain.xml><?xml version="1.0" encoding="utf-8"?>
<calcChain xmlns="http://schemas.openxmlformats.org/spreadsheetml/2006/main">
  <c r="E25" i="9"/>
  <c r="E24"/>
  <c r="E23"/>
  <c r="E22"/>
  <c r="E21"/>
  <c r="E20"/>
  <c r="E19"/>
  <c r="E18"/>
  <c r="E17"/>
  <c r="E16"/>
  <c r="E15"/>
  <c r="E14"/>
  <c r="E13"/>
  <c r="E12"/>
  <c r="D11"/>
  <c r="G7"/>
  <c r="F7"/>
  <c r="D20" i="8"/>
  <c r="D19"/>
  <c r="D18"/>
  <c r="D17"/>
  <c r="D16"/>
  <c r="D15"/>
  <c r="D14"/>
  <c r="D13" s="1"/>
  <c r="G31" i="7"/>
  <c r="F31" s="1"/>
  <c r="G30"/>
  <c r="F30" s="1"/>
  <c r="G29"/>
  <c r="F29" s="1"/>
  <c r="G28"/>
  <c r="F28" s="1"/>
  <c r="G27"/>
  <c r="F27" s="1"/>
  <c r="G26"/>
  <c r="F26" s="1"/>
  <c r="G25"/>
  <c r="F25" s="1"/>
  <c r="G24"/>
  <c r="F24" s="1"/>
  <c r="G23"/>
  <c r="F23" s="1"/>
  <c r="G22"/>
  <c r="F22" s="1"/>
  <c r="G21"/>
  <c r="F21" s="1"/>
  <c r="G20"/>
  <c r="F20" s="1"/>
  <c r="G19"/>
  <c r="F19" s="1"/>
  <c r="G18"/>
  <c r="F18" s="1"/>
  <c r="G17"/>
  <c r="F17" s="1"/>
  <c r="G16"/>
  <c r="F16" s="1"/>
  <c r="G15"/>
  <c r="F15" s="1"/>
  <c r="G14"/>
  <c r="F14" s="1"/>
  <c r="G13"/>
  <c r="F13" s="1"/>
  <c r="G12"/>
  <c r="F12" s="1"/>
  <c r="G11"/>
  <c r="F11" s="1"/>
  <c r="G10"/>
  <c r="F10" s="1"/>
  <c r="K8"/>
  <c r="D20" i="6"/>
  <c r="D19"/>
  <c r="D18"/>
  <c r="D17"/>
  <c r="D16"/>
  <c r="D15"/>
  <c r="D14"/>
  <c r="I20" i="4"/>
  <c r="H20"/>
  <c r="G20"/>
  <c r="F20"/>
  <c r="E20"/>
  <c r="D20"/>
  <c r="C20"/>
  <c r="B20" s="1"/>
  <c r="I19"/>
  <c r="H19"/>
  <c r="G19"/>
  <c r="F19"/>
  <c r="E19"/>
  <c r="D19"/>
  <c r="C19"/>
  <c r="B19" s="1"/>
  <c r="I18"/>
  <c r="H18"/>
  <c r="G18"/>
  <c r="F18"/>
  <c r="E18"/>
  <c r="D18"/>
  <c r="C18"/>
  <c r="B18" s="1"/>
  <c r="I17"/>
  <c r="H17"/>
  <c r="G17"/>
  <c r="F17"/>
  <c r="E17"/>
  <c r="D17"/>
  <c r="C17"/>
  <c r="B17" s="1"/>
  <c r="I16"/>
  <c r="H16"/>
  <c r="G16"/>
  <c r="F16"/>
  <c r="E16"/>
  <c r="D16"/>
  <c r="C16"/>
  <c r="B16" s="1"/>
  <c r="I15"/>
  <c r="H15"/>
  <c r="G15"/>
  <c r="F15"/>
  <c r="E15"/>
  <c r="B15" s="1"/>
  <c r="D15"/>
  <c r="I14"/>
  <c r="H14"/>
  <c r="H13"/>
  <c r="G14"/>
  <c r="F14"/>
  <c r="F13" s="1"/>
  <c r="E14"/>
  <c r="E13" s="1"/>
  <c r="D14"/>
  <c r="C14"/>
  <c r="B14" s="1"/>
  <c r="G13"/>
  <c r="I12"/>
  <c r="H12"/>
  <c r="G12"/>
  <c r="F12"/>
  <c r="I11"/>
  <c r="H11"/>
  <c r="H10"/>
  <c r="H9" s="1"/>
  <c r="H22" s="1"/>
  <c r="G11"/>
  <c r="I10"/>
  <c r="I9"/>
  <c r="G10"/>
  <c r="G9"/>
  <c r="G22" s="1"/>
  <c r="B16" i="3"/>
  <c r="C15" i="4"/>
  <c r="I13"/>
  <c r="B13" i="3"/>
  <c r="D12" i="8"/>
  <c r="D12" i="6"/>
  <c r="B9" i="8"/>
  <c r="B22" s="1"/>
  <c r="F11" i="4"/>
  <c r="D11" i="8"/>
  <c r="I9" i="7"/>
  <c r="I8" s="1"/>
  <c r="F10" i="4"/>
  <c r="F9" s="1"/>
  <c r="F22" s="1"/>
  <c r="D10" i="8"/>
  <c r="D9" s="1"/>
  <c r="D22" s="1"/>
  <c r="D10" i="6"/>
  <c r="C10" i="4"/>
  <c r="B10" s="1"/>
  <c r="B10" i="3"/>
  <c r="H8" i="9"/>
  <c r="H7" s="1"/>
  <c r="B9" i="6"/>
  <c r="B22"/>
  <c r="I22" i="4"/>
  <c r="E10"/>
  <c r="E9" s="1"/>
  <c r="E22" s="1"/>
  <c r="C11"/>
  <c r="E11"/>
  <c r="C12"/>
  <c r="B12" s="1"/>
  <c r="E12"/>
  <c r="C13"/>
  <c r="D11" i="6"/>
  <c r="D13"/>
  <c r="H9" i="7"/>
  <c r="J9"/>
  <c r="J8" s="1"/>
  <c r="B9" i="3"/>
  <c r="B12"/>
  <c r="D10" i="4"/>
  <c r="D9" s="1"/>
  <c r="D22" s="1"/>
  <c r="D11"/>
  <c r="D12"/>
  <c r="D13"/>
  <c r="B22" i="3"/>
  <c r="I8" i="9"/>
  <c r="B13" i="4"/>
  <c r="B11"/>
  <c r="D9" i="6"/>
  <c r="D22"/>
  <c r="H8" i="7"/>
  <c r="I7" i="9"/>
  <c r="B9" i="4" l="1"/>
  <c r="B22" s="1"/>
  <c r="E8" i="9"/>
  <c r="E7" s="1"/>
  <c r="C9" i="4"/>
  <c r="C22" s="1"/>
  <c r="G9" i="7"/>
  <c r="G8" l="1"/>
  <c r="F9"/>
  <c r="F8" s="1"/>
</calcChain>
</file>

<file path=xl/sharedStrings.xml><?xml version="1.0" encoding="utf-8"?>
<sst xmlns="http://schemas.openxmlformats.org/spreadsheetml/2006/main" count="290" uniqueCount="169">
  <si>
    <t>单位：元</t>
  </si>
  <si>
    <t>2017年预算</t>
  </si>
  <si>
    <t>备注</t>
  </si>
  <si>
    <t>合计</t>
  </si>
  <si>
    <t>小计</t>
  </si>
  <si>
    <t>基金</t>
  </si>
  <si>
    <t>2017年部门预算收支预算总表</t>
  </si>
  <si>
    <t>宝天曼管理局</t>
  </si>
  <si>
    <t>收        入</t>
  </si>
  <si>
    <t>支                            出</t>
  </si>
  <si>
    <t>项    目</t>
  </si>
  <si>
    <t>金额</t>
  </si>
  <si>
    <t>总计</t>
  </si>
  <si>
    <t>一般公共预算支出</t>
  </si>
  <si>
    <t>专户</t>
  </si>
  <si>
    <t>本级财力补助下级支出</t>
  </si>
  <si>
    <t>上年结转</t>
  </si>
  <si>
    <t>专项转移支付</t>
  </si>
  <si>
    <t>其中：
财政拨款</t>
  </si>
  <si>
    <t>一、财政拨款</t>
  </si>
  <si>
    <t>一、基本支出</t>
  </si>
  <si>
    <t>二、行政事业性收费等非税收入</t>
  </si>
  <si>
    <t>1、工资福利支出</t>
  </si>
  <si>
    <t>三、政府住房基金收入</t>
  </si>
  <si>
    <t>2、商品和服务支出</t>
  </si>
  <si>
    <t>四、政府性基金收入</t>
  </si>
  <si>
    <t>3、对个人和家庭的补助支出</t>
  </si>
  <si>
    <t>五、专户收入</t>
  </si>
  <si>
    <t>二、项目支出</t>
  </si>
  <si>
    <t>六、结余结转收入</t>
  </si>
  <si>
    <t>1、一般性项目支出</t>
  </si>
  <si>
    <t>七、本级财力补助下级支出</t>
  </si>
  <si>
    <t>2、专项支出</t>
  </si>
  <si>
    <t>八、提前下达转移支付支出</t>
  </si>
  <si>
    <t>2.1、政策性配套支出</t>
  </si>
  <si>
    <t>2.2、事业发展专项支出</t>
  </si>
  <si>
    <t>2.3、其他资本性支出</t>
  </si>
  <si>
    <t>2.4、偿债支出</t>
  </si>
  <si>
    <t>2.5、其他</t>
  </si>
  <si>
    <t>本年收入合计</t>
  </si>
  <si>
    <t>本年支出合计</t>
  </si>
  <si>
    <t>2017年部门预算收入总体情况表</t>
  </si>
  <si>
    <t>部门名称：宝天曼管理局</t>
  </si>
  <si>
    <t>2017年部门预算支出总体情况表</t>
  </si>
  <si>
    <t>财政拨款</t>
  </si>
  <si>
    <t>2017年度部门预算收支总表（分预算单位）</t>
  </si>
  <si>
    <t>单位名称</t>
  </si>
  <si>
    <t>收                   入</t>
  </si>
  <si>
    <t>支                    出</t>
  </si>
  <si>
    <t>一般公共    预算</t>
  </si>
  <si>
    <t>专项转移  支付</t>
  </si>
  <si>
    <t>基本支出</t>
  </si>
  <si>
    <t>专项支出</t>
  </si>
  <si>
    <t>工资福利   支出</t>
  </si>
  <si>
    <t>商品和服务  支出</t>
  </si>
  <si>
    <t>对个人和家庭补助支出</t>
  </si>
  <si>
    <t>2017年部门预算-财政拨款收支预算总表</t>
  </si>
  <si>
    <t>收    入    项    目</t>
  </si>
  <si>
    <t>收    入    金    额</t>
  </si>
  <si>
    <t>支    出    项    目</t>
  </si>
  <si>
    <t>财政拨款金额</t>
  </si>
  <si>
    <t>2017年部门预算-财政拨款明细表（按功能分类）</t>
  </si>
  <si>
    <t>科目编码</t>
  </si>
  <si>
    <t>功能科目名称</t>
  </si>
  <si>
    <t>2017 年 支 出</t>
  </si>
  <si>
    <t>类</t>
  </si>
  <si>
    <t>款</t>
  </si>
  <si>
    <t>项</t>
  </si>
  <si>
    <t>项目支出</t>
  </si>
  <si>
    <t>合  计</t>
  </si>
  <si>
    <t>工资福利
支出</t>
  </si>
  <si>
    <t>商品和服务
支出</t>
  </si>
  <si>
    <t>**</t>
  </si>
  <si>
    <t>213</t>
  </si>
  <si>
    <t>02</t>
  </si>
  <si>
    <t>04</t>
  </si>
  <si>
    <t>林业事业机构</t>
  </si>
  <si>
    <t>34</t>
  </si>
  <si>
    <t>林业防灾减灾</t>
  </si>
  <si>
    <t>99</t>
  </si>
  <si>
    <t>其他林业支出</t>
  </si>
  <si>
    <t>2017年部门预算-政府性基金预算收支总表</t>
  </si>
  <si>
    <t>政府性基金支出金额</t>
  </si>
  <si>
    <t>一、政府性基金</t>
  </si>
  <si>
    <t>2017年部门预算基本支出情况汇总表（按经济分类）</t>
  </si>
  <si>
    <t>单位名称（项目名称）</t>
  </si>
  <si>
    <t>2017年基本支出</t>
  </si>
  <si>
    <t>一般公共预算安排</t>
  </si>
  <si>
    <t>基金安排</t>
  </si>
  <si>
    <t>财政专户安排</t>
  </si>
  <si>
    <t>其中：
财政安排</t>
  </si>
  <si>
    <t>此表无数据，为空表。</t>
    <phoneticPr fontId="0" type="noConversion"/>
  </si>
  <si>
    <t>预 算 单 位 主 要 职 能</t>
  </si>
  <si>
    <t>单位名称（签章）</t>
  </si>
  <si>
    <t>单位基本情况
（编制、人员构成、机构设置等）</t>
  </si>
  <si>
    <t>单位主要职能</t>
  </si>
  <si>
    <t>注：本表由部门、单位自行填报并对外公开。</t>
  </si>
  <si>
    <t>河南伏牛山国家级自然保护区南召宝天曼管理局</t>
    <phoneticPr fontId="0" type="noConversion"/>
  </si>
  <si>
    <t>2017年县级部门预算“三公”经费预算表</t>
  </si>
  <si>
    <t>填报单位：（签章）河南伏牛山国家级自然保护区南召宝天曼管理局</t>
  </si>
  <si>
    <t xml:space="preserve">项    目 </t>
  </si>
  <si>
    <t>2017年预算数</t>
  </si>
  <si>
    <t>上年预算数</t>
  </si>
  <si>
    <t>增减（%）</t>
  </si>
  <si>
    <t>因公出国（境）费用</t>
  </si>
  <si>
    <t>公务接待费</t>
  </si>
  <si>
    <t>公务用车运行维护费</t>
  </si>
  <si>
    <t>公务用车购置</t>
  </si>
  <si>
    <t>部门预算及“三公”经费公开
网址链接</t>
  </si>
  <si>
    <t>注：填报口径统一按照一般预算口径填报。</t>
  </si>
  <si>
    <t>单位：元</t>
    <phoneticPr fontId="0" type="noConversion"/>
  </si>
  <si>
    <t>第一部分</t>
  </si>
  <si>
    <t>第二部分</t>
  </si>
  <si>
    <t>六、政府性基金预算支出情况说明</t>
  </si>
  <si>
    <t>第三部分</t>
  </si>
  <si>
    <t>名词解释</t>
  </si>
  <si>
    <t>一、财政拨款收入：是指省级财政当年拨付的资金。</t>
  </si>
  <si>
    <t>六、项目支出：是指在基本支出之外，为完成特定的行政工作任务或事业发展目标所发生的支出。</t>
  </si>
  <si>
    <t>概况</t>
  </si>
  <si>
    <t>二、事业收入：是指事业单位开展专业活动及辅助活动所取 得的收入。</t>
  </si>
  <si>
    <t>附件： 2017年度部门预算表</t>
  </si>
  <si>
    <t>1、部门预算收支预算总表</t>
  </si>
  <si>
    <t>2、部门预算收入总体情况表</t>
  </si>
  <si>
    <t>3、部门预算支出总体情况表</t>
  </si>
  <si>
    <t>4、部门预算收支总表</t>
  </si>
  <si>
    <t>5、财政拨款收支预算总表</t>
  </si>
  <si>
    <t>6、一般公共预算支出情况表（财政拨款明细表）</t>
  </si>
  <si>
    <t>7、政府性基金预算支出情况表</t>
  </si>
  <si>
    <t>8、部门预算基本支出情况汇总表</t>
  </si>
  <si>
    <t>9、单位职能</t>
  </si>
  <si>
    <t>10、三公经费</t>
  </si>
  <si>
    <t xml:space="preserve">     部门职能：（一）宣传、贯彻、执行国家有关自然保护区管理的政策，法规；（二）负责乔端林区和南召伏牛山自然保护区宝天曼人与生物圈自然保护区的林木，林地资源的保护和管理；（三）负责做好过渡地带森林生态系统，生物物种生存与繁衍所需要的特定生态保护工作，保护和拯救珍稀濒危物种，发展生物资源；（四）积极开展科学研究和实验，探索自然资源的消长演替规律和合理开发利用自然资源的途径；（五）加强林业系统建设，有计划地开展森林旅游事业，对在保护区内从事森林旅游活动的单位和个人进行监督和管理；（六）负责有组织地接待科学考察，教学实验，科普旅游，以扩大宣传，普及科学知识；</t>
    <phoneticPr fontId="0" type="noConversion"/>
  </si>
  <si>
    <t xml:space="preserve">    河南伏牛山国家级自然保护区南召宝天曼管理局机关事业编制14名，其中局长1名，副局长2名，工会主席1名。现实有人数11名，退休1名。股级领导职数6名，经费实行财政全额预算管理。下属事业单位：国有南召乔端林场为股级事业单位，编制106名，其中场长1名，副场长3名，经费实行差额补贴。实有人数96名，退休56名。河南伏牛山国家级自然保护区南召宝天曼管理局内设4个股室：办公室、计财股、科技股、资源管理股。</t>
    <phoneticPr fontId="0" type="noConversion"/>
  </si>
  <si>
    <t>南召县宝天曼管理局2017年部门预算公开相关事项说明</t>
  </si>
  <si>
    <t>南召县宝天曼管理局2017年度部门预算情况说明</t>
  </si>
  <si>
    <t>部门名称：宝天曼管理局</t>
    <phoneticPr fontId="0" type="noConversion"/>
  </si>
  <si>
    <t>http://www.nanzhao.gov.cn/</t>
    <phoneticPr fontId="0" type="noConversion"/>
  </si>
  <si>
    <t>备  注</t>
    <phoneticPr fontId="0" type="noConversion"/>
  </si>
  <si>
    <t xml:space="preserve">    一、单位主要职责：（一）宣传、贯彻、执行国家有关自然保护区管理的政策，法规；（二）负责乔端林区和南召伏牛山自然保护区宝天曼人与生物圈自然保护区的林木，林地资源的保护和管理；（三）负责做好过渡地带森林生态系统，生物物种生存与繁衍所需要的特定生态保护工作，保护和拯救珍稀濒危物种，发展生物资源；（四）积极开展科学研究和实验，探索自然资源的消长演替规律和合理开发利用自然资源的途径；（五）加强林业系统建设，有计划地开展森林旅游事业，对在保护区内从事森林旅游活动的单位和个人进行监督和管理；（六）负责有组织地接待科学考察，教学实验，科普旅游，以扩大宣传，普及科学知识；   </t>
    <phoneticPr fontId="15" type="noConversion"/>
  </si>
  <si>
    <t xml:space="preserve">    二、单位构成：南召宝天曼管理局机关事业编制14名，其中局长1名，副局长2名，工会主席1名。现实有人数11名，退休1名。股级领导职数6名，经费实行财政全额预算管理。下属事业单位：国有南召乔端林场为股级事业单位，编制106名，其中场长1名，副场长3名，经费实行差额补贴。实有人数96名，退休56名。河南伏牛山国家级自然保护区南召宝天曼管理局内设4个股室：办公室、计财股、科技股、资源管理股。</t>
    <phoneticPr fontId="15" type="noConversion"/>
  </si>
  <si>
    <t xml:space="preserve">    一、收入支出预算总体情况说明</t>
    <phoneticPr fontId="0" type="noConversion"/>
  </si>
  <si>
    <t xml:space="preserve">    南召县宝天曼管理局2017年收入总计666万元，支出总计666万元，与2016年相比，收入支出增长了300万元。主要原因：1、人员工资标准提高；2、增加了社会保障缴费；3、县级专项经费增加；4、上级提前下达转移支付资金列入预算。</t>
    <phoneticPr fontId="0" type="noConversion"/>
  </si>
  <si>
    <t xml:space="preserve">    二、收入预算总体情况说明</t>
    <phoneticPr fontId="0" type="noConversion"/>
  </si>
  <si>
    <t xml:space="preserve">    南召县宝天曼管理局2017年收入合计666万元，其中：一般公共预算666万元; 政府性基金收入0万元。</t>
    <phoneticPr fontId="0" type="noConversion"/>
  </si>
  <si>
    <t xml:space="preserve">    三、支出预算总体情况说明</t>
    <phoneticPr fontId="0" type="noConversion"/>
  </si>
  <si>
    <t xml:space="preserve">    南召县宝天曼管理局2017年支出合计666万元，其中：基本支出78.5万元，占11.8%；项目支出587.5万元，占88.2%。</t>
    <phoneticPr fontId="0" type="noConversion"/>
  </si>
  <si>
    <t xml:space="preserve">    四、一般公共预算支出预算情况说明</t>
    <phoneticPr fontId="0" type="noConversion"/>
  </si>
  <si>
    <t xml:space="preserve">    五、一般公共预算基本支出预算情况说明</t>
    <phoneticPr fontId="0" type="noConversion"/>
  </si>
  <si>
    <t xml:space="preserve">    2017年一般公共预算基本支出78.5万元，其中：人员经费76.3万元，主要包括：基本工资、津贴补贴、奖金、社会保障缴费、伙食补助费、绩效工资、其他工资福利支出、离休费、退休费、退职（役）费、抚恤金、生活补助、医疗费、助学金、奖励金、住房公积金、提租补贴、购房补贴、 其他对个人和家庭的补助支出；公用经费2.2万元，主要包括：办公费、印刷费、咨询费、手续费、水费、电费、邮电费、取暖费、物业管理费、差旅费、因公出国（境）费、维 修（护）费、租赁费、会议费、培训费、公务接待费、专用材料费、劳务费、委托业务费、工会经费、福利费、公务用车运行维护费、其他交通费用、税金及附加费用、其他商品和服务支出、办公设备购置、专用设备购置、大型修缮、信息网络及软件购置更新、其他资本性支出。</t>
    <phoneticPr fontId="15" type="noConversion"/>
  </si>
  <si>
    <t xml:space="preserve">    七、“三公”经费支出预算情况说明</t>
    <phoneticPr fontId="0" type="noConversion"/>
  </si>
  <si>
    <t xml:space="preserve">    2017 年“三公”经费预算为17.8万元。2017年“三公”经费支出预算数比 2016 年减少6万元。</t>
    <phoneticPr fontId="15" type="noConversion"/>
  </si>
  <si>
    <t xml:space="preserve">    具体支出情况如下：</t>
    <phoneticPr fontId="0" type="noConversion"/>
  </si>
  <si>
    <t xml:space="preserve">    （一）因公出国（境）费0万元，主要用于单位工作人员公务出国（境）的住宿费、旅费、伙食补助费、杂费、培训费等支出。</t>
    <phoneticPr fontId="15" type="noConversion"/>
  </si>
  <si>
    <t xml:space="preserve">    （二）公务用车购置及运行费0万元，公务用车运行维护费5.4万元，主要用于开展工作所需公务用车的燃料费、维修费、过路过桥费、保险费、安全奖励费用等支出.公务用车运行维护费预算数比 2016 年减少0.7万元，主要原因：主动压缩公车支出。</t>
    <phoneticPr fontId="15" type="noConversion"/>
  </si>
  <si>
    <t xml:space="preserve">    （三）公务接待费12.4万元，主要用于按规定开支的各类公务接待（含外宾接待）支出。</t>
    <phoneticPr fontId="15" type="noConversion"/>
  </si>
  <si>
    <t xml:space="preserve">    八、其他重要事项的情况说明</t>
    <phoneticPr fontId="0" type="noConversion"/>
  </si>
  <si>
    <t xml:space="preserve">    （一）机关运行经费支出情况</t>
    <phoneticPr fontId="0" type="noConversion"/>
  </si>
  <si>
    <t xml:space="preserve">    南召县宝天曼管理局2017 年一般公共预算支出年初预算为641万元。主要用于以下方面：（一般公共服务（类）支出0万元，占0%；教育支出0万元，占0%;科学技术支出0万元，占0%;文化体育传媒支出0万元，占0%;社会保障支出135万元，占21.1%;医疗卫生支出0万元，占0%;住房保障（类）支出0万元，占0%;农林水支出506万元，占78.9%，其他支出0万元，占0%。）</t>
    <phoneticPr fontId="0" type="noConversion"/>
  </si>
  <si>
    <t xml:space="preserve">    2017年机关运行经费支出预算78.5万元，主要保障机关人员工资发放、机构正常运转及正常履职需要的各项费用。</t>
    <phoneticPr fontId="15" type="noConversion"/>
  </si>
  <si>
    <t xml:space="preserve">    （二）政府采购支出情况</t>
    <phoneticPr fontId="0" type="noConversion"/>
  </si>
  <si>
    <t xml:space="preserve">    2017年无政府采购预算安排。有0个政府采购项目，金额是0万元。</t>
    <phoneticPr fontId="15" type="noConversion"/>
  </si>
  <si>
    <t xml:space="preserve">    （三）关于专项转移支付项目情况说明</t>
    <phoneticPr fontId="0" type="noConversion"/>
  </si>
  <si>
    <t xml:space="preserve">    2017年，南召县宝天曼管理局使用专项转移制度的项目有1个，涉及金额25万元。</t>
    <phoneticPr fontId="0" type="noConversion"/>
  </si>
  <si>
    <t xml:space="preserve">    三、其他收入：是指部门取得的除“财政拨款”、“事业收入”、“事业单位经营收入”等以外的收入。</t>
    <phoneticPr fontId="0" type="noConversion"/>
  </si>
  <si>
    <t xml:space="preserve">    四、用事业基金弥补收支差额：是指事业单位在当年的“财政拨款收入”、“事业收入”、“经营收入”和“其他收入”不足以安排当年支出的情况下，使用以前年度积累的事业基金（即事业单位以前各年度收支相抵后，按国家规定提取、用于弥补以后年度收支差额的基金）弥补当年收支缺口的资金。</t>
    <phoneticPr fontId="0" type="noConversion"/>
  </si>
  <si>
    <t xml:space="preserve">    五、基本支出：是指为保障机构正常运转、完成日常工作任务所必需的开支，其内容包括人员经费和日常公用经费两部分。</t>
    <phoneticPr fontId="0" type="noConversion"/>
  </si>
  <si>
    <t xml:space="preserve">    七、“三公”经费：是指纳入省级财政预算管理，部门使用财政拨款安排的因公出国（境）费、公务用车购置及运行费和公务接待费。其中，因公出国（境）费反映单位公务出国（境）的住宿费、旅费、伙食补助费、杂费、培训费等支出；公务用车购置及运行费反映单位公务用车购置费及租用费、燃料费、维修费、过路过桥费、保险费、安全奖励费用等支出；公务接待费反映单位按规定开支的各类公务接待（含外宾接待）支出。</t>
    <phoneticPr fontId="0" type="noConversion"/>
  </si>
  <si>
    <t xml:space="preserve">    八、机关运行经费：是指为保障行政单位（含参照公务员法管理的事业单位）运行用于购买货物和服务的各项资金，包括办公及印刷费、邮电费、差旅费、会议费、福利费、日常维修费及一般设备购置费、办公用房水电费、办公用房取暖费、办公用房物业管理费、公务用车运行维护费以及其他费用。</t>
    <phoneticPr fontId="0" type="noConversion"/>
  </si>
  <si>
    <t>2017年府性基金预算支出年初预算为0万元。支出具体情况如下：无。项目发展专项支出0万元。</t>
    <phoneticPr fontId="15" type="noConversion"/>
  </si>
</sst>
</file>

<file path=xl/styles.xml><?xml version="1.0" encoding="utf-8"?>
<styleSheet xmlns="http://schemas.openxmlformats.org/spreadsheetml/2006/main">
  <numFmts count="8">
    <numFmt numFmtId="176" formatCode="0.0_);[Red]\(0.0\)"/>
    <numFmt numFmtId="177" formatCode="#,##0.0000_ "/>
    <numFmt numFmtId="178" formatCode=";;"/>
    <numFmt numFmtId="179" formatCode="#,##0.0000"/>
    <numFmt numFmtId="180" formatCode="#,##0.0"/>
    <numFmt numFmtId="181" formatCode="0.00_ "/>
    <numFmt numFmtId="182" formatCode="#,##0.00_ "/>
    <numFmt numFmtId="183" formatCode="#,##0.00_);[Red]\(#,##0.00\)"/>
  </numFmts>
  <fonts count="26">
    <font>
      <sz val="9"/>
      <name val="宋体"/>
      <charset val="134"/>
    </font>
    <font>
      <sz val="16"/>
      <name val="黑体"/>
      <charset val="134"/>
    </font>
    <font>
      <b/>
      <sz val="9"/>
      <name val="宋体"/>
      <charset val="134"/>
    </font>
    <font>
      <b/>
      <sz val="16"/>
      <name val="黑体"/>
      <charset val="134"/>
    </font>
    <font>
      <b/>
      <sz val="9"/>
      <color indexed="10"/>
      <name val="宋体"/>
      <charset val="134"/>
    </font>
    <font>
      <b/>
      <sz val="9"/>
      <color indexed="9"/>
      <name val="宋体"/>
      <charset val="134"/>
    </font>
    <font>
      <b/>
      <sz val="10"/>
      <name val="宋体"/>
      <charset val="134"/>
    </font>
    <font>
      <b/>
      <sz val="14"/>
      <name val="宋体"/>
      <charset val="134"/>
    </font>
    <font>
      <b/>
      <sz val="18"/>
      <name val="宋体"/>
      <charset val="134"/>
    </font>
    <font>
      <b/>
      <sz val="11"/>
      <name val="宋体"/>
      <charset val="134"/>
    </font>
    <font>
      <b/>
      <sz val="15"/>
      <name val="宋体"/>
      <charset val="134"/>
    </font>
    <font>
      <b/>
      <sz val="10"/>
      <name val="Arial"/>
      <family val="2"/>
    </font>
    <font>
      <sz val="16"/>
      <color indexed="10"/>
      <name val="宋体"/>
      <charset val="134"/>
    </font>
    <font>
      <b/>
      <sz val="12"/>
      <name val="宋体"/>
      <charset val="134"/>
    </font>
    <font>
      <sz val="12"/>
      <name val="宋体"/>
      <charset val="134"/>
    </font>
    <font>
      <sz val="9"/>
      <name val="宋体"/>
      <charset val="134"/>
    </font>
    <font>
      <b/>
      <sz val="18"/>
      <name val="宋体"/>
      <charset val="134"/>
    </font>
    <font>
      <sz val="10"/>
      <name val="宋体"/>
      <charset val="134"/>
    </font>
    <font>
      <b/>
      <sz val="10"/>
      <name val="宋体"/>
      <charset val="134"/>
    </font>
    <font>
      <b/>
      <sz val="22"/>
      <name val="宋体"/>
      <charset val="134"/>
    </font>
    <font>
      <b/>
      <sz val="16"/>
      <name val="仿宋"/>
      <family val="3"/>
      <charset val="134"/>
    </font>
    <font>
      <sz val="16"/>
      <name val="仿宋"/>
      <family val="3"/>
      <charset val="134"/>
    </font>
    <font>
      <sz val="9"/>
      <name val="宋体"/>
      <charset val="134"/>
    </font>
    <font>
      <u/>
      <sz val="9"/>
      <color theme="10"/>
      <name val="宋体"/>
      <charset val="134"/>
    </font>
    <font>
      <sz val="16"/>
      <color theme="3"/>
      <name val="宋体"/>
      <family val="3"/>
      <charset val="134"/>
    </font>
    <font>
      <u/>
      <sz val="16"/>
      <color theme="10"/>
      <name val="宋体"/>
      <family val="3"/>
      <charset val="134"/>
    </font>
  </fonts>
  <fills count="4">
    <fill>
      <patternFill patternType="none"/>
    </fill>
    <fill>
      <patternFill patternType="gray125"/>
    </fill>
    <fill>
      <patternFill patternType="solid">
        <fgColor indexed="31"/>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8"/>
      </left>
      <right style="thin">
        <color indexed="64"/>
      </right>
      <top style="thin">
        <color indexed="8"/>
      </top>
      <bottom style="thin">
        <color indexed="8"/>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9" fontId="11" fillId="0" borderId="0" applyFont="0" applyFill="0" applyBorder="0" applyAlignment="0" applyProtection="0"/>
    <xf numFmtId="0" fontId="15" fillId="0" borderId="0"/>
    <xf numFmtId="0" fontId="23" fillId="0" borderId="0" applyNumberFormat="0" applyFill="0" applyBorder="0" applyAlignment="0" applyProtection="0">
      <alignment vertical="top"/>
      <protection locked="0"/>
    </xf>
  </cellStyleXfs>
  <cellXfs count="156">
    <xf numFmtId="0" fontId="0" fillId="0" borderId="0" xfId="0"/>
    <xf numFmtId="0" fontId="2" fillId="0" borderId="1"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wrapText="1"/>
    </xf>
    <xf numFmtId="4" fontId="0" fillId="2" borderId="1" xfId="0" applyNumberFormat="1" applyFont="1" applyFill="1" applyBorder="1" applyAlignment="1" applyProtection="1">
      <alignment horizontal="center" vertical="center" wrapText="1"/>
    </xf>
    <xf numFmtId="49" fontId="0" fillId="0" borderId="1" xfId="0" applyNumberFormat="1" applyFont="1" applyFill="1" applyBorder="1" applyAlignment="1" applyProtection="1">
      <alignment horizontal="center"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177" fontId="0" fillId="0" borderId="1" xfId="0" applyNumberFormat="1" applyFill="1" applyBorder="1" applyAlignment="1">
      <alignment horizontal="center" vertical="center" wrapText="1"/>
    </xf>
    <xf numFmtId="179" fontId="0" fillId="0" borderId="1" xfId="0" applyNumberFormat="1" applyFont="1" applyFill="1" applyBorder="1" applyAlignment="1" applyProtection="1">
      <alignment horizontal="center" vertical="center" wrapText="1"/>
    </xf>
    <xf numFmtId="0" fontId="0" fillId="0" borderId="0" xfId="0" applyFill="1"/>
    <xf numFmtId="176" fontId="2" fillId="0" borderId="1" xfId="1" applyNumberFormat="1" applyFont="1" applyFill="1" applyBorder="1" applyAlignment="1" applyProtection="1">
      <alignment horizontal="center" vertical="center" wrapText="1"/>
    </xf>
    <xf numFmtId="0" fontId="0" fillId="0" borderId="0" xfId="0" applyAlignment="1">
      <alignment horizontal="center" vertical="center"/>
    </xf>
    <xf numFmtId="0" fontId="2" fillId="0" borderId="0" xfId="0" applyFont="1"/>
    <xf numFmtId="0" fontId="2" fillId="0" borderId="0" xfId="0" applyNumberFormat="1" applyFont="1" applyFill="1" applyAlignment="1" applyProtection="1">
      <alignment vertical="center"/>
    </xf>
    <xf numFmtId="176" fontId="4" fillId="0" borderId="0" xfId="1" applyNumberFormat="1" applyFont="1" applyFill="1" applyAlignment="1" applyProtection="1">
      <alignment vertical="center"/>
    </xf>
    <xf numFmtId="176" fontId="5" fillId="0" borderId="0" xfId="1" applyNumberFormat="1" applyFont="1" applyFill="1" applyAlignment="1" applyProtection="1">
      <alignment vertical="center"/>
    </xf>
    <xf numFmtId="0" fontId="0" fillId="0" borderId="3"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1" xfId="0" applyFill="1" applyBorder="1"/>
    <xf numFmtId="0" fontId="2" fillId="0" borderId="0" xfId="0" applyNumberFormat="1" applyFont="1" applyFill="1" applyAlignment="1" applyProtection="1">
      <alignment horizontal="right"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2" fillId="0" borderId="0" xfId="0" applyFont="1" applyFill="1"/>
    <xf numFmtId="0" fontId="8" fillId="0" borderId="0" xfId="0" applyNumberFormat="1" applyFont="1" applyFill="1" applyAlignment="1" applyProtection="1">
      <alignment vertical="center"/>
    </xf>
    <xf numFmtId="0" fontId="2" fillId="0" borderId="0" xfId="0" applyFont="1" applyFill="1" applyAlignment="1">
      <alignment vertical="center"/>
    </xf>
    <xf numFmtId="0" fontId="2" fillId="0" borderId="0" xfId="0" applyFont="1" applyAlignment="1">
      <alignment horizontal="right"/>
    </xf>
    <xf numFmtId="0" fontId="2" fillId="0" borderId="3" xfId="0" applyNumberFormat="1" applyFont="1" applyFill="1" applyBorder="1" applyAlignment="1" applyProtection="1">
      <alignment vertical="center"/>
    </xf>
    <xf numFmtId="180" fontId="2" fillId="0" borderId="5" xfId="0" applyNumberFormat="1" applyFont="1" applyFill="1" applyBorder="1" applyAlignment="1" applyProtection="1">
      <alignment vertical="center"/>
    </xf>
    <xf numFmtId="0" fontId="0" fillId="0" borderId="1" xfId="0" applyNumberFormat="1" applyFont="1" applyFill="1" applyBorder="1" applyAlignment="1" applyProtection="1">
      <alignment vertical="center"/>
    </xf>
    <xf numFmtId="4" fontId="0" fillId="0" borderId="6" xfId="0" applyNumberFormat="1" applyFont="1" applyFill="1" applyBorder="1" applyAlignment="1" applyProtection="1">
      <alignment horizontal="center" vertical="center" wrapText="1"/>
    </xf>
    <xf numFmtId="180" fontId="0" fillId="0" borderId="3" xfId="0" applyNumberFormat="1" applyFont="1" applyFill="1" applyBorder="1" applyAlignment="1" applyProtection="1">
      <alignment vertical="center"/>
    </xf>
    <xf numFmtId="4" fontId="0" fillId="0" borderId="1" xfId="0" applyNumberFormat="1" applyFont="1" applyFill="1" applyBorder="1" applyAlignment="1" applyProtection="1">
      <alignment horizontal="center" vertical="center" wrapText="1"/>
    </xf>
    <xf numFmtId="180" fontId="0" fillId="0" borderId="5" xfId="0" applyNumberFormat="1" applyFont="1" applyFill="1" applyBorder="1" applyAlignment="1" applyProtection="1">
      <alignment vertical="center"/>
    </xf>
    <xf numFmtId="180" fontId="0" fillId="0" borderId="0" xfId="0" applyNumberFormat="1" applyFont="1" applyFill="1" applyAlignment="1" applyProtection="1"/>
    <xf numFmtId="4" fontId="0" fillId="0" borderId="4" xfId="0" applyNumberFormat="1" applyFont="1" applyFill="1" applyBorder="1" applyAlignment="1" applyProtection="1">
      <alignment horizontal="center" vertical="center" wrapText="1"/>
    </xf>
    <xf numFmtId="180" fontId="2" fillId="0" borderId="3" xfId="0" applyNumberFormat="1" applyFont="1" applyFill="1" applyBorder="1" applyAlignment="1" applyProtection="1">
      <alignment vertical="center"/>
    </xf>
    <xf numFmtId="4"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vertical="center"/>
    </xf>
    <xf numFmtId="180" fontId="0" fillId="0" borderId="2" xfId="0" applyNumberFormat="1" applyFont="1" applyFill="1" applyBorder="1" applyAlignment="1" applyProtection="1">
      <alignment horizontal="center" vertical="center" wrapText="1"/>
    </xf>
    <xf numFmtId="180" fontId="0" fillId="0" borderId="1" xfId="0" applyNumberFormat="1" applyFont="1" applyFill="1" applyBorder="1" applyAlignment="1" applyProtection="1">
      <alignment vertical="center"/>
    </xf>
    <xf numFmtId="0" fontId="2" fillId="0" borderId="0" xfId="0" applyFont="1" applyAlignment="1">
      <alignment vertical="center"/>
    </xf>
    <xf numFmtId="178" fontId="2" fillId="0" borderId="7" xfId="0" applyNumberFormat="1" applyFont="1" applyFill="1" applyBorder="1" applyAlignment="1" applyProtection="1">
      <alignment vertical="center"/>
    </xf>
    <xf numFmtId="176" fontId="2" fillId="0" borderId="0" xfId="0" applyNumberFormat="1" applyFont="1" applyFill="1" applyAlignment="1" applyProtection="1">
      <alignment vertical="center"/>
    </xf>
    <xf numFmtId="176" fontId="2" fillId="0" borderId="0" xfId="0" applyNumberFormat="1" applyFont="1" applyFill="1" applyAlignment="1">
      <alignment vertical="center"/>
    </xf>
    <xf numFmtId="176" fontId="5" fillId="0" borderId="0" xfId="0" applyNumberFormat="1" applyFont="1" applyFill="1" applyAlignment="1">
      <alignment vertical="center"/>
    </xf>
    <xf numFmtId="0" fontId="5" fillId="0" borderId="0" xfId="0" applyNumberFormat="1" applyFont="1" applyFill="1" applyAlignment="1">
      <alignment horizontal="right" vertical="center"/>
    </xf>
    <xf numFmtId="176" fontId="2" fillId="0" borderId="1" xfId="0" applyNumberFormat="1" applyFont="1" applyFill="1" applyBorder="1" applyAlignment="1">
      <alignment horizontal="center" vertical="center"/>
    </xf>
    <xf numFmtId="49" fontId="0" fillId="2" borderId="3" xfId="0" applyNumberFormat="1" applyFont="1" applyFill="1" applyBorder="1" applyAlignment="1" applyProtection="1">
      <alignment horizontal="center" vertical="center" wrapText="1"/>
    </xf>
    <xf numFmtId="0" fontId="0" fillId="2" borderId="1" xfId="0" applyNumberFormat="1" applyFont="1" applyFill="1" applyBorder="1" applyAlignment="1" applyProtection="1">
      <alignment horizontal="center" vertical="center" wrapText="1"/>
    </xf>
    <xf numFmtId="177" fontId="0" fillId="0" borderId="1" xfId="0" applyNumberFormat="1" applyFill="1" applyBorder="1"/>
    <xf numFmtId="179" fontId="0" fillId="0" borderId="1" xfId="0" applyNumberFormat="1" applyFont="1" applyFill="1" applyBorder="1" applyAlignment="1" applyProtection="1"/>
    <xf numFmtId="0" fontId="2" fillId="0" borderId="0" xfId="0" applyNumberFormat="1" applyFont="1" applyFill="1" applyAlignment="1">
      <alignment horizontal="right" vertical="center"/>
    </xf>
    <xf numFmtId="0" fontId="0" fillId="0" borderId="0" xfId="0" applyFont="1" applyFill="1"/>
    <xf numFmtId="180" fontId="2" fillId="0" borderId="0" xfId="0" applyNumberFormat="1" applyFont="1" applyFill="1" applyAlignment="1" applyProtection="1">
      <alignment horizontal="right"/>
    </xf>
    <xf numFmtId="180" fontId="2" fillId="0" borderId="1" xfId="0" applyNumberFormat="1" applyFont="1" applyFill="1" applyBorder="1" applyAlignment="1" applyProtection="1">
      <alignment vertical="center"/>
    </xf>
    <xf numFmtId="0" fontId="0" fillId="0" borderId="7" xfId="0" applyBorder="1" applyAlignment="1">
      <alignment horizontal="center" vertical="center" wrapText="1"/>
    </xf>
    <xf numFmtId="180" fontId="0" fillId="0" borderId="1" xfId="0" applyNumberFormat="1" applyFont="1" applyFill="1" applyBorder="1" applyAlignment="1" applyProtection="1">
      <alignment horizontal="center" vertical="center" wrapText="1"/>
    </xf>
    <xf numFmtId="4" fontId="0" fillId="2" borderId="1" xfId="0" applyNumberFormat="1" applyFont="1" applyFill="1" applyBorder="1" applyAlignment="1" applyProtection="1">
      <alignment horizontal="right" vertical="center"/>
    </xf>
    <xf numFmtId="179" fontId="0" fillId="0" borderId="0" xfId="0" applyNumberFormat="1" applyFont="1" applyFill="1" applyAlignment="1" applyProtection="1"/>
    <xf numFmtId="49" fontId="0" fillId="2" borderId="3" xfId="0" applyNumberFormat="1" applyFont="1" applyFill="1" applyBorder="1" applyAlignment="1" applyProtection="1">
      <alignment vertical="center"/>
    </xf>
    <xf numFmtId="0" fontId="0" fillId="0" borderId="1" xfId="0" applyNumberFormat="1" applyFill="1" applyBorder="1" applyAlignment="1">
      <alignment horizontal="center" vertical="center" wrapText="1"/>
    </xf>
    <xf numFmtId="0" fontId="0" fillId="0" borderId="1" xfId="0" applyNumberFormat="1" applyBorder="1" applyAlignment="1">
      <alignment horizontal="center" vertical="center" wrapText="1"/>
    </xf>
    <xf numFmtId="0" fontId="0" fillId="0" borderId="7" xfId="0" applyNumberFormat="1" applyFont="1" applyFill="1" applyBorder="1" applyAlignment="1" applyProtection="1">
      <alignment horizontal="right"/>
    </xf>
    <xf numFmtId="0" fontId="2" fillId="0" borderId="1" xfId="0" applyFont="1" applyBorder="1" applyAlignment="1">
      <alignment horizontal="center" vertical="center" wrapText="1"/>
    </xf>
    <xf numFmtId="180" fontId="2" fillId="0" borderId="0" xfId="0" applyNumberFormat="1" applyFont="1" applyFill="1" applyAlignment="1" applyProtection="1"/>
    <xf numFmtId="180"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vertical="center"/>
    </xf>
    <xf numFmtId="4" fontId="0" fillId="2" borderId="6" xfId="0" applyNumberFormat="1" applyFont="1" applyFill="1" applyBorder="1" applyAlignment="1" applyProtection="1">
      <alignment horizontal="center" vertical="center" wrapText="1"/>
    </xf>
    <xf numFmtId="4" fontId="0" fillId="2" borderId="4" xfId="0" applyNumberFormat="1" applyFont="1" applyFill="1" applyBorder="1" applyAlignment="1" applyProtection="1">
      <alignment horizontal="center" vertical="center" wrapText="1"/>
    </xf>
    <xf numFmtId="4" fontId="0" fillId="2" borderId="2"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vertical="center"/>
    </xf>
    <xf numFmtId="0" fontId="0" fillId="0" borderId="8" xfId="0" applyBorder="1" applyAlignment="1">
      <alignment horizontal="center" vertical="center" wrapText="1"/>
    </xf>
    <xf numFmtId="180" fontId="2" fillId="0" borderId="2"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wrapText="1"/>
    </xf>
    <xf numFmtId="0" fontId="2" fillId="3" borderId="7" xfId="0" applyNumberFormat="1" applyFont="1" applyFill="1" applyBorder="1" applyAlignment="1" applyProtection="1">
      <alignment vertical="center"/>
    </xf>
    <xf numFmtId="0" fontId="2" fillId="3" borderId="0" xfId="0" applyNumberFormat="1" applyFont="1" applyFill="1"/>
    <xf numFmtId="0" fontId="12" fillId="0" borderId="0" xfId="0" applyFont="1"/>
    <xf numFmtId="0" fontId="13" fillId="0" borderId="1" xfId="0" applyNumberFormat="1" applyFont="1" applyFill="1" applyBorder="1" applyAlignment="1" applyProtection="1">
      <alignment vertical="center"/>
    </xf>
    <xf numFmtId="0" fontId="14" fillId="0" borderId="1" xfId="0" applyFont="1" applyBorder="1"/>
    <xf numFmtId="0" fontId="13" fillId="0" borderId="3" xfId="0" applyNumberFormat="1" applyFont="1" applyFill="1" applyBorder="1" applyAlignment="1" applyProtection="1">
      <alignment vertical="center" wrapText="1"/>
    </xf>
    <xf numFmtId="0" fontId="13" fillId="0" borderId="3" xfId="0" applyNumberFormat="1" applyFont="1" applyFill="1" applyBorder="1" applyAlignment="1" applyProtection="1">
      <alignment vertical="center"/>
    </xf>
    <xf numFmtId="0" fontId="14" fillId="0" borderId="1" xfId="0" applyNumberFormat="1" applyFont="1" applyBorder="1" applyAlignment="1">
      <alignment vertical="top" wrapText="1"/>
    </xf>
    <xf numFmtId="0" fontId="14" fillId="0" borderId="0" xfId="0" applyFont="1" applyAlignment="1">
      <alignment horizontal="left" vertical="center"/>
    </xf>
    <xf numFmtId="0" fontId="14" fillId="0" borderId="0" xfId="0" applyFont="1"/>
    <xf numFmtId="0" fontId="14" fillId="0" borderId="1" xfId="0" applyNumberFormat="1" applyFont="1" applyBorder="1" applyAlignment="1">
      <alignment vertical="center" wrapText="1"/>
    </xf>
    <xf numFmtId="0" fontId="15" fillId="0" borderId="0" xfId="2"/>
    <xf numFmtId="0" fontId="15" fillId="0" borderId="0" xfId="2" applyAlignment="1">
      <alignment horizontal="center" vertical="center"/>
    </xf>
    <xf numFmtId="0" fontId="15" fillId="0" borderId="0" xfId="2" applyFill="1" applyAlignment="1">
      <alignment horizontal="center" vertical="center"/>
    </xf>
    <xf numFmtId="0" fontId="17" fillId="0" borderId="0" xfId="2" applyFont="1" applyFill="1" applyAlignment="1">
      <alignment vertical="center"/>
    </xf>
    <xf numFmtId="49" fontId="17" fillId="0" borderId="7" xfId="2" applyNumberFormat="1" applyFont="1" applyFill="1" applyBorder="1" applyAlignment="1" applyProtection="1">
      <alignment vertical="center"/>
    </xf>
    <xf numFmtId="49" fontId="17" fillId="0" borderId="7" xfId="2" applyNumberFormat="1" applyFont="1" applyFill="1" applyBorder="1" applyAlignment="1" applyProtection="1">
      <alignment horizontal="center" vertical="center"/>
    </xf>
    <xf numFmtId="0" fontId="17" fillId="0" borderId="0" xfId="2" applyFont="1" applyAlignment="1">
      <alignment horizontal="center" vertical="center"/>
    </xf>
    <xf numFmtId="0" fontId="17" fillId="0" borderId="0" xfId="2" applyNumberFormat="1" applyFont="1" applyFill="1" applyAlignment="1" applyProtection="1">
      <alignment horizontal="right" vertical="center"/>
    </xf>
    <xf numFmtId="0" fontId="18" fillId="0" borderId="1" xfId="2" applyNumberFormat="1" applyFont="1" applyFill="1" applyBorder="1" applyAlignment="1" applyProtection="1">
      <alignment horizontal="center" vertical="center"/>
    </xf>
    <xf numFmtId="0" fontId="18" fillId="0" borderId="4" xfId="2" applyNumberFormat="1" applyFont="1" applyFill="1" applyBorder="1" applyAlignment="1" applyProtection="1">
      <alignment horizontal="center" vertical="center"/>
    </xf>
    <xf numFmtId="0" fontId="17" fillId="0" borderId="1" xfId="2" applyFont="1" applyBorder="1" applyAlignment="1">
      <alignment horizontal="center" vertical="center"/>
    </xf>
    <xf numFmtId="0" fontId="17" fillId="0" borderId="1" xfId="2" applyFont="1" applyBorder="1"/>
    <xf numFmtId="0" fontId="17" fillId="0" borderId="4" xfId="2" applyFont="1" applyBorder="1" applyAlignment="1">
      <alignment vertical="center"/>
    </xf>
    <xf numFmtId="0" fontId="17" fillId="0" borderId="1" xfId="2" applyFont="1" applyFill="1" applyBorder="1" applyAlignment="1">
      <alignment horizontal="center" vertical="center" wrapText="1"/>
    </xf>
    <xf numFmtId="9" fontId="17" fillId="0" borderId="1" xfId="2" applyNumberFormat="1" applyFont="1" applyBorder="1"/>
    <xf numFmtId="0" fontId="17" fillId="0" borderId="1" xfId="2" applyFont="1" applyFill="1" applyBorder="1" applyAlignment="1">
      <alignment horizontal="left" vertical="center" wrapText="1"/>
    </xf>
    <xf numFmtId="0" fontId="17" fillId="0" borderId="1" xfId="2" applyFont="1" applyBorder="1" applyAlignment="1">
      <alignment horizontal="center" vertical="center" wrapText="1"/>
    </xf>
    <xf numFmtId="0" fontId="17" fillId="0" borderId="1" xfId="2" applyFont="1" applyBorder="1" applyAlignment="1">
      <alignment horizontal="left" vertical="center" wrapText="1"/>
    </xf>
    <xf numFmtId="0" fontId="17" fillId="0" borderId="2" xfId="2" applyFont="1" applyBorder="1" applyAlignment="1">
      <alignment horizontal="center" vertical="center" wrapText="1"/>
    </xf>
    <xf numFmtId="0" fontId="17" fillId="0" borderId="2" xfId="2" applyFont="1" applyFill="1" applyBorder="1" applyAlignment="1">
      <alignment horizontal="left" vertical="center" wrapText="1"/>
    </xf>
    <xf numFmtId="10" fontId="17" fillId="0" borderId="1" xfId="2" applyNumberFormat="1" applyFont="1" applyBorder="1"/>
    <xf numFmtId="0" fontId="19" fillId="0" borderId="0" xfId="0" applyFont="1" applyAlignment="1">
      <alignment horizontal="center"/>
    </xf>
    <xf numFmtId="0" fontId="15" fillId="0" borderId="0" xfId="0" applyFont="1"/>
    <xf numFmtId="0" fontId="22" fillId="0" borderId="0" xfId="0" applyFont="1"/>
    <xf numFmtId="182" fontId="0" fillId="0" borderId="1" xfId="0" applyNumberFormat="1" applyFill="1" applyBorder="1" applyAlignment="1">
      <alignment horizontal="center" vertical="center" wrapText="1"/>
    </xf>
    <xf numFmtId="183" fontId="0" fillId="0" borderId="1" xfId="0" applyNumberFormat="1" applyFill="1" applyBorder="1" applyAlignment="1">
      <alignment horizontal="center" vertical="center" wrapText="1"/>
    </xf>
    <xf numFmtId="183" fontId="0" fillId="0" borderId="1" xfId="0" applyNumberFormat="1" applyFont="1" applyFill="1" applyBorder="1" applyAlignment="1" applyProtection="1">
      <alignment horizontal="center" vertical="center" wrapText="1"/>
    </xf>
    <xf numFmtId="0" fontId="21" fillId="0" borderId="0" xfId="0" applyFont="1" applyAlignment="1">
      <alignment horizontal="justify" vertical="center"/>
    </xf>
    <xf numFmtId="0" fontId="1"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left" vertical="center" wrapText="1"/>
    </xf>
    <xf numFmtId="181" fontId="21" fillId="0" borderId="0" xfId="0" applyNumberFormat="1" applyFont="1" applyAlignment="1">
      <alignment horizontal="left" vertical="center"/>
    </xf>
    <xf numFmtId="0" fontId="21" fillId="0" borderId="0" xfId="0" applyFont="1" applyAlignment="1">
      <alignment horizontal="left" vertical="center"/>
    </xf>
    <xf numFmtId="181" fontId="21" fillId="0" borderId="0" xfId="0" applyNumberFormat="1" applyFont="1" applyAlignment="1">
      <alignment horizontal="left" vertical="center" indent="2"/>
    </xf>
    <xf numFmtId="0" fontId="0" fillId="0" borderId="0" xfId="0" applyAlignment="1">
      <alignment horizontal="left" vertical="center" indent="2"/>
    </xf>
    <xf numFmtId="0" fontId="7" fillId="0" borderId="0" xfId="0" applyNumberFormat="1" applyFont="1" applyFill="1" applyAlignment="1" applyProtection="1">
      <alignment horizontal="center"/>
    </xf>
    <xf numFmtId="0" fontId="2" fillId="0" borderId="0" xfId="0" applyNumberFormat="1" applyFont="1" applyFill="1" applyAlignment="1" applyProtection="1">
      <alignment horizontal="right" vertical="center"/>
    </xf>
    <xf numFmtId="0" fontId="9" fillId="0" borderId="1" xfId="0" applyNumberFormat="1" applyFont="1" applyFill="1" applyBorder="1" applyAlignment="1" applyProtection="1">
      <alignment horizontal="center" vertical="center"/>
    </xf>
    <xf numFmtId="0" fontId="9" fillId="0" borderId="10"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wrapText="1"/>
    </xf>
    <xf numFmtId="0" fontId="2" fillId="0" borderId="2" xfId="1"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center" vertical="center"/>
    </xf>
    <xf numFmtId="0" fontId="2" fillId="0" borderId="11" xfId="0" applyNumberFormat="1" applyFont="1" applyFill="1" applyBorder="1" applyAlignment="1" applyProtection="1">
      <alignment horizontal="center" vertical="center"/>
    </xf>
    <xf numFmtId="0" fontId="2" fillId="0" borderId="1" xfId="0" applyFont="1" applyBorder="1" applyAlignment="1">
      <alignment horizontal="center" vertical="center"/>
    </xf>
    <xf numFmtId="0" fontId="2" fillId="0" borderId="1" xfId="0" applyNumberFormat="1" applyFont="1" applyFill="1" applyBorder="1" applyAlignment="1" applyProtection="1">
      <alignment horizontal="center" vertical="center" wrapText="1"/>
    </xf>
    <xf numFmtId="0" fontId="2" fillId="0" borderId="1" xfId="1"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10" fillId="0" borderId="0" xfId="0" applyNumberFormat="1" applyFont="1" applyFill="1" applyAlignment="1" applyProtection="1">
      <alignment horizontal="center" vertical="center"/>
    </xf>
    <xf numFmtId="0" fontId="2" fillId="0" borderId="12"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176" fontId="2" fillId="0" borderId="1" xfId="1" applyNumberFormat="1" applyFont="1" applyFill="1" applyBorder="1" applyAlignment="1">
      <alignment horizontal="center" vertical="center"/>
    </xf>
    <xf numFmtId="176" fontId="2" fillId="0" borderId="1" xfId="0" applyNumberFormat="1" applyFont="1" applyFill="1" applyBorder="1" applyAlignment="1" applyProtection="1">
      <alignment horizontal="center" vertical="center"/>
    </xf>
    <xf numFmtId="176" fontId="2" fillId="0" borderId="2" xfId="0" applyNumberFormat="1" applyFont="1" applyFill="1" applyBorder="1" applyAlignment="1" applyProtection="1">
      <alignment horizontal="center" vertical="center"/>
    </xf>
    <xf numFmtId="0" fontId="2"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176" fontId="2" fillId="0" borderId="1" xfId="1" applyNumberFormat="1" applyFont="1" applyFill="1" applyBorder="1" applyAlignment="1" applyProtection="1">
      <alignment horizontal="center" vertical="center" wrapText="1"/>
    </xf>
    <xf numFmtId="0" fontId="6" fillId="0" borderId="1" xfId="1" applyNumberFormat="1" applyFont="1" applyFill="1" applyBorder="1" applyAlignment="1" applyProtection="1">
      <alignment horizontal="center" vertical="center" wrapText="1"/>
    </xf>
    <xf numFmtId="0" fontId="3" fillId="0" borderId="0" xfId="1" applyNumberFormat="1" applyFont="1" applyFill="1" applyAlignment="1" applyProtection="1">
      <alignment horizontal="center" vertical="center"/>
    </xf>
    <xf numFmtId="176" fontId="2" fillId="0" borderId="2" xfId="1" applyNumberFormat="1" applyFont="1" applyFill="1" applyBorder="1" applyAlignment="1">
      <alignment horizontal="center" vertical="center"/>
    </xf>
    <xf numFmtId="0" fontId="6" fillId="0" borderId="1" xfId="1" applyNumberFormat="1" applyFont="1" applyFill="1" applyBorder="1" applyAlignment="1" applyProtection="1">
      <alignment horizontal="center" vertical="center"/>
    </xf>
    <xf numFmtId="0" fontId="16" fillId="0" borderId="0" xfId="2" applyNumberFormat="1" applyFont="1" applyFill="1" applyAlignment="1" applyProtection="1">
      <alignment horizontal="center" vertical="center"/>
    </xf>
    <xf numFmtId="0" fontId="25" fillId="0" borderId="3" xfId="3" applyFont="1" applyBorder="1" applyAlignment="1" applyProtection="1">
      <alignment vertical="center"/>
    </xf>
    <xf numFmtId="0" fontId="24" fillId="0" borderId="5" xfId="2" applyFont="1" applyBorder="1" applyAlignment="1">
      <alignment vertical="center"/>
    </xf>
    <xf numFmtId="0" fontId="24" fillId="0" borderId="12" xfId="2" applyFont="1" applyBorder="1" applyAlignment="1">
      <alignment vertical="center"/>
    </xf>
    <xf numFmtId="0" fontId="17" fillId="0" borderId="13" xfId="2" applyNumberFormat="1" applyFont="1" applyFill="1" applyBorder="1" applyAlignment="1" applyProtection="1">
      <alignment horizontal="left" vertical="center" wrapText="1"/>
    </xf>
  </cellXfs>
  <cellStyles count="4">
    <cellStyle name="百分比" xfId="1" builtinId="5"/>
    <cellStyle name="常规" xfId="0" builtinId="0"/>
    <cellStyle name="常规 2" xfId="2"/>
    <cellStyle name="超链接" xfId="3" builtinId="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nanzhao.gov.cn/"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T33"/>
  <sheetViews>
    <sheetView showGridLines="0" showZeros="0" topLeftCell="A4" workbookViewId="0">
      <selection activeCell="B6" sqref="B6:B8"/>
    </sheetView>
  </sheetViews>
  <sheetFormatPr defaultColWidth="9.1640625" defaultRowHeight="12.75" customHeight="1"/>
  <cols>
    <col min="1" max="1" width="29.1640625" customWidth="1"/>
    <col min="2" max="2" width="21" customWidth="1"/>
    <col min="3" max="3" width="29.6640625" customWidth="1"/>
    <col min="4" max="5" width="14.83203125" customWidth="1"/>
    <col min="6" max="6" width="15.6640625" customWidth="1"/>
    <col min="7" max="7" width="12.83203125" style="9" customWidth="1"/>
    <col min="8" max="11" width="12.83203125" customWidth="1"/>
    <col min="12" max="19" width="9.1640625" customWidth="1"/>
    <col min="20" max="20" width="8.33203125" customWidth="1"/>
  </cols>
  <sheetData>
    <row r="1" spans="1:20" ht="12.75" customHeight="1">
      <c r="A1" s="23"/>
      <c r="B1" s="12"/>
      <c r="C1" s="12"/>
      <c r="D1" s="12"/>
      <c r="E1" s="12"/>
      <c r="F1" s="12"/>
      <c r="G1" s="23"/>
      <c r="H1" s="12"/>
      <c r="I1" s="12"/>
      <c r="J1" s="12"/>
      <c r="K1" s="12"/>
    </row>
    <row r="2" spans="1:20" ht="18.75" customHeight="1">
      <c r="A2" s="121" t="s">
        <v>6</v>
      </c>
      <c r="B2" s="121"/>
      <c r="C2" s="121"/>
      <c r="D2" s="121"/>
      <c r="E2" s="121"/>
      <c r="F2" s="121"/>
      <c r="G2" s="121"/>
      <c r="H2" s="121"/>
      <c r="I2" s="121"/>
      <c r="J2" s="121"/>
      <c r="K2" s="121"/>
      <c r="L2" s="24"/>
      <c r="M2" s="24"/>
      <c r="N2" s="24"/>
      <c r="O2" s="24"/>
      <c r="P2" s="24"/>
      <c r="Q2" s="24"/>
      <c r="R2" s="24"/>
      <c r="S2" s="24"/>
      <c r="T2" s="24"/>
    </row>
    <row r="3" spans="1:20" ht="12.75" customHeight="1">
      <c r="A3" s="12"/>
      <c r="B3" s="12"/>
      <c r="C3" s="12"/>
      <c r="D3" s="12"/>
      <c r="E3" s="12"/>
      <c r="F3" s="12"/>
      <c r="G3" s="23"/>
      <c r="H3" s="12"/>
      <c r="I3" s="12"/>
      <c r="J3" s="12"/>
      <c r="K3" s="12"/>
    </row>
    <row r="4" spans="1:20" ht="20.25" customHeight="1">
      <c r="A4" s="25" t="s">
        <v>135</v>
      </c>
      <c r="B4" s="75"/>
      <c r="C4" s="23"/>
      <c r="D4" s="12"/>
      <c r="E4" s="65"/>
      <c r="F4" s="65"/>
      <c r="G4" s="23"/>
      <c r="H4" s="122" t="s">
        <v>0</v>
      </c>
      <c r="I4" s="122"/>
      <c r="J4" s="122"/>
      <c r="K4" s="122"/>
    </row>
    <row r="5" spans="1:20" ht="20.25" customHeight="1">
      <c r="A5" s="123" t="s">
        <v>8</v>
      </c>
      <c r="B5" s="124"/>
      <c r="C5" s="123" t="s">
        <v>9</v>
      </c>
      <c r="D5" s="125"/>
      <c r="E5" s="125"/>
      <c r="F5" s="125"/>
      <c r="G5" s="125"/>
      <c r="H5" s="125"/>
      <c r="I5" s="125"/>
      <c r="J5" s="125"/>
      <c r="K5" s="125"/>
    </row>
    <row r="6" spans="1:20" ht="20.25" customHeight="1">
      <c r="A6" s="128" t="s">
        <v>10</v>
      </c>
      <c r="B6" s="128" t="s">
        <v>11</v>
      </c>
      <c r="C6" s="132" t="s">
        <v>10</v>
      </c>
      <c r="D6" s="128" t="s">
        <v>1</v>
      </c>
      <c r="E6" s="128"/>
      <c r="F6" s="128"/>
      <c r="G6" s="128"/>
      <c r="H6" s="128"/>
      <c r="I6" s="128"/>
      <c r="J6" s="128"/>
      <c r="K6" s="128"/>
      <c r="L6" s="9"/>
    </row>
    <row r="7" spans="1:20" ht="20.25" customHeight="1">
      <c r="A7" s="128"/>
      <c r="B7" s="128"/>
      <c r="C7" s="128"/>
      <c r="D7" s="130" t="s">
        <v>12</v>
      </c>
      <c r="E7" s="129" t="s">
        <v>13</v>
      </c>
      <c r="F7" s="130"/>
      <c r="G7" s="130" t="s">
        <v>5</v>
      </c>
      <c r="H7" s="130" t="s">
        <v>14</v>
      </c>
      <c r="I7" s="126" t="s">
        <v>15</v>
      </c>
      <c r="J7" s="126" t="s">
        <v>16</v>
      </c>
      <c r="K7" s="126" t="s">
        <v>17</v>
      </c>
    </row>
    <row r="8" spans="1:20" ht="36.75" customHeight="1">
      <c r="A8" s="128"/>
      <c r="B8" s="131"/>
      <c r="C8" s="128"/>
      <c r="D8" s="133"/>
      <c r="E8" s="73" t="s">
        <v>4</v>
      </c>
      <c r="F8" s="74" t="s">
        <v>18</v>
      </c>
      <c r="G8" s="131"/>
      <c r="H8" s="131"/>
      <c r="I8" s="127"/>
      <c r="J8" s="127"/>
      <c r="K8" s="127"/>
      <c r="N8" s="9"/>
    </row>
    <row r="9" spans="1:20" ht="22.5" customHeight="1">
      <c r="A9" s="27" t="s">
        <v>19</v>
      </c>
      <c r="B9" s="3">
        <v>5906073.8499999996</v>
      </c>
      <c r="C9" s="28" t="s">
        <v>20</v>
      </c>
      <c r="D9" s="3">
        <v>784975.28</v>
      </c>
      <c r="E9" s="3">
        <v>784975.28</v>
      </c>
      <c r="F9" s="3">
        <v>784975.28</v>
      </c>
      <c r="G9" s="32">
        <v>0</v>
      </c>
      <c r="H9" s="3">
        <v>0</v>
      </c>
      <c r="I9" s="3">
        <v>0</v>
      </c>
      <c r="J9" s="3">
        <v>0</v>
      </c>
      <c r="K9" s="3">
        <v>0</v>
      </c>
      <c r="L9" s="9"/>
      <c r="N9" s="9"/>
    </row>
    <row r="10" spans="1:20" ht="21.75" customHeight="1">
      <c r="A10" s="67" t="s">
        <v>21</v>
      </c>
      <c r="B10" s="68">
        <v>507000</v>
      </c>
      <c r="C10" s="31" t="s">
        <v>22</v>
      </c>
      <c r="D10" s="3">
        <v>497424</v>
      </c>
      <c r="E10" s="3">
        <v>497424</v>
      </c>
      <c r="F10" s="3">
        <v>497424</v>
      </c>
      <c r="G10" s="32">
        <v>0</v>
      </c>
      <c r="H10" s="3">
        <v>0</v>
      </c>
      <c r="I10" s="3"/>
      <c r="J10" s="3"/>
      <c r="K10" s="3"/>
      <c r="L10" s="9"/>
      <c r="M10" s="9"/>
      <c r="O10" s="9"/>
    </row>
    <row r="11" spans="1:20" ht="21.75" customHeight="1">
      <c r="A11" s="67" t="s">
        <v>23</v>
      </c>
      <c r="B11" s="3"/>
      <c r="C11" s="33" t="s">
        <v>24</v>
      </c>
      <c r="D11" s="3">
        <v>21800</v>
      </c>
      <c r="E11" s="3">
        <v>21800</v>
      </c>
      <c r="F11" s="3">
        <v>21800</v>
      </c>
      <c r="G11" s="32">
        <v>0</v>
      </c>
      <c r="H11" s="3">
        <v>0</v>
      </c>
      <c r="I11" s="3"/>
      <c r="J11" s="3"/>
      <c r="K11" s="3"/>
      <c r="L11" s="34"/>
      <c r="M11" s="9"/>
      <c r="N11" s="9"/>
      <c r="O11" s="9"/>
    </row>
    <row r="12" spans="1:20" ht="21.75" customHeight="1">
      <c r="A12" s="67" t="s">
        <v>25</v>
      </c>
      <c r="B12" s="69">
        <v>0</v>
      </c>
      <c r="C12" s="31" t="s">
        <v>26</v>
      </c>
      <c r="D12" s="3">
        <v>265751.28000000003</v>
      </c>
      <c r="E12" s="3">
        <v>265751.28000000003</v>
      </c>
      <c r="F12" s="3">
        <v>265751.28000000003</v>
      </c>
      <c r="G12" s="32">
        <v>0</v>
      </c>
      <c r="H12" s="3"/>
      <c r="I12" s="3"/>
      <c r="J12" s="3"/>
      <c r="K12" s="3"/>
      <c r="L12" s="9"/>
      <c r="M12" s="9"/>
      <c r="N12" s="9"/>
    </row>
    <row r="13" spans="1:20" ht="21.75" customHeight="1">
      <c r="A13" s="67" t="s">
        <v>27</v>
      </c>
      <c r="B13" s="3">
        <v>0</v>
      </c>
      <c r="C13" s="36" t="s">
        <v>28</v>
      </c>
      <c r="D13" s="3">
        <v>5878098.5700000003</v>
      </c>
      <c r="E13" s="3">
        <v>5628098.5700000003</v>
      </c>
      <c r="F13" s="3">
        <v>5121098.57</v>
      </c>
      <c r="G13" s="32">
        <v>0</v>
      </c>
      <c r="H13" s="3">
        <v>0</v>
      </c>
      <c r="I13" s="3">
        <v>0</v>
      </c>
      <c r="J13" s="3">
        <v>0</v>
      </c>
      <c r="K13" s="3">
        <v>250000</v>
      </c>
      <c r="L13" s="9"/>
      <c r="M13" s="9"/>
      <c r="N13" s="9"/>
      <c r="O13" s="9"/>
    </row>
    <row r="14" spans="1:20" ht="21.75" customHeight="1">
      <c r="A14" s="27" t="s">
        <v>29</v>
      </c>
      <c r="B14" s="70"/>
      <c r="C14" s="31" t="s">
        <v>30</v>
      </c>
      <c r="D14" s="3">
        <v>5878098.5700000003</v>
      </c>
      <c r="E14" s="3">
        <v>5628098.5700000003</v>
      </c>
      <c r="F14" s="3">
        <v>5121098.57</v>
      </c>
      <c r="G14" s="32"/>
      <c r="H14" s="3"/>
      <c r="I14" s="3"/>
      <c r="J14" s="3"/>
      <c r="K14" s="3"/>
      <c r="L14" s="34"/>
      <c r="M14" s="9"/>
      <c r="N14" s="9"/>
      <c r="O14" s="9"/>
    </row>
    <row r="15" spans="1:20" ht="21.75" customHeight="1">
      <c r="A15" s="27" t="s">
        <v>31</v>
      </c>
      <c r="B15" s="70"/>
      <c r="C15" s="33" t="s">
        <v>32</v>
      </c>
      <c r="D15" s="3">
        <v>250000</v>
      </c>
      <c r="E15" s="3">
        <v>0</v>
      </c>
      <c r="F15" s="3">
        <v>0</v>
      </c>
      <c r="G15" s="32">
        <v>0</v>
      </c>
      <c r="H15" s="3"/>
      <c r="I15" s="3">
        <v>0</v>
      </c>
      <c r="J15" s="3">
        <v>0</v>
      </c>
      <c r="K15" s="3">
        <v>250000</v>
      </c>
      <c r="L15" s="9"/>
      <c r="M15" s="9"/>
      <c r="N15" s="9"/>
      <c r="O15" s="9"/>
      <c r="P15" s="9"/>
      <c r="Q15" s="9"/>
      <c r="R15" s="9"/>
    </row>
    <row r="16" spans="1:20" ht="21.75" customHeight="1">
      <c r="A16" s="27" t="s">
        <v>33</v>
      </c>
      <c r="B16" s="3">
        <v>250000</v>
      </c>
      <c r="C16" s="33" t="s">
        <v>34</v>
      </c>
      <c r="D16" s="3">
        <v>0</v>
      </c>
      <c r="E16" s="3"/>
      <c r="F16" s="3"/>
      <c r="G16" s="32"/>
      <c r="H16" s="3"/>
      <c r="I16" s="3"/>
      <c r="J16" s="3"/>
      <c r="K16" s="3"/>
      <c r="L16" s="9"/>
      <c r="M16" s="9"/>
      <c r="N16" s="9"/>
      <c r="O16" s="9"/>
      <c r="P16" s="9"/>
      <c r="Q16" s="9"/>
      <c r="R16" s="9"/>
    </row>
    <row r="17" spans="1:19" ht="21.75" customHeight="1">
      <c r="A17" s="29"/>
      <c r="B17" s="69"/>
      <c r="C17" s="31" t="s">
        <v>35</v>
      </c>
      <c r="D17" s="3">
        <v>250000</v>
      </c>
      <c r="E17" s="3"/>
      <c r="F17" s="3"/>
      <c r="G17" s="32"/>
      <c r="H17" s="3"/>
      <c r="I17" s="3"/>
      <c r="J17" s="3"/>
      <c r="K17" s="3">
        <v>250000</v>
      </c>
      <c r="L17" s="9"/>
      <c r="M17" s="9"/>
      <c r="N17" s="9"/>
      <c r="O17" s="9"/>
      <c r="P17" s="9"/>
      <c r="Q17" s="9"/>
      <c r="R17" s="9"/>
      <c r="S17" s="9"/>
    </row>
    <row r="18" spans="1:19" ht="21.75" customHeight="1">
      <c r="A18" s="29"/>
      <c r="B18" s="3"/>
      <c r="C18" s="31" t="s">
        <v>36</v>
      </c>
      <c r="D18" s="3">
        <v>0</v>
      </c>
      <c r="E18" s="3"/>
      <c r="F18" s="3"/>
      <c r="G18" s="32"/>
      <c r="H18" s="3"/>
      <c r="I18" s="3"/>
      <c r="J18" s="3"/>
      <c r="K18" s="3"/>
      <c r="L18" s="9"/>
      <c r="M18" s="9"/>
      <c r="N18" s="9"/>
      <c r="O18" s="9"/>
      <c r="P18" s="9"/>
      <c r="Q18" s="9"/>
      <c r="R18" s="9"/>
      <c r="S18" s="9"/>
    </row>
    <row r="19" spans="1:19" ht="21.75" customHeight="1">
      <c r="A19" s="38"/>
      <c r="B19" s="32"/>
      <c r="C19" s="31" t="s">
        <v>37</v>
      </c>
      <c r="D19" s="3">
        <v>0</v>
      </c>
      <c r="E19" s="3"/>
      <c r="F19" s="3"/>
      <c r="G19" s="32"/>
      <c r="H19" s="3"/>
      <c r="I19" s="3"/>
      <c r="J19" s="3"/>
      <c r="K19" s="3"/>
      <c r="L19" s="9"/>
      <c r="M19" s="9"/>
      <c r="N19" s="9"/>
      <c r="O19" s="9"/>
      <c r="P19" s="9"/>
      <c r="Q19" s="9"/>
      <c r="R19" s="9"/>
    </row>
    <row r="20" spans="1:19" ht="21.75" customHeight="1">
      <c r="A20" s="38"/>
      <c r="B20" s="70"/>
      <c r="C20" s="31" t="s">
        <v>38</v>
      </c>
      <c r="D20" s="3">
        <v>0</v>
      </c>
      <c r="E20" s="3"/>
      <c r="F20" s="3"/>
      <c r="G20" s="32"/>
      <c r="H20" s="3"/>
      <c r="I20" s="3"/>
      <c r="J20" s="3"/>
      <c r="K20" s="3"/>
      <c r="L20" s="9"/>
      <c r="M20" s="9"/>
      <c r="N20" s="9"/>
      <c r="O20" s="9"/>
      <c r="P20" s="9"/>
      <c r="Q20" s="9"/>
      <c r="R20" s="9"/>
    </row>
    <row r="21" spans="1:19" s="9" customFormat="1" ht="21.75" customHeight="1">
      <c r="A21" s="29"/>
      <c r="B21" s="39"/>
      <c r="C21" s="40"/>
      <c r="D21" s="3">
        <v>0</v>
      </c>
      <c r="E21" s="57"/>
      <c r="F21" s="57"/>
      <c r="G21" s="6"/>
      <c r="H21" s="6"/>
      <c r="I21" s="6"/>
      <c r="J21" s="6"/>
      <c r="K21" s="6"/>
    </row>
    <row r="22" spans="1:19" ht="21.75" customHeight="1">
      <c r="A22" s="27" t="s">
        <v>39</v>
      </c>
      <c r="B22" s="3">
        <v>6663073.8499999996</v>
      </c>
      <c r="C22" s="28" t="s">
        <v>40</v>
      </c>
      <c r="D22" s="3">
        <v>6663073.8500000006</v>
      </c>
      <c r="E22" s="3">
        <v>6413073.8500000006</v>
      </c>
      <c r="F22" s="3">
        <v>5906073.8500000006</v>
      </c>
      <c r="G22" s="32">
        <v>0</v>
      </c>
      <c r="H22" s="3">
        <v>0</v>
      </c>
      <c r="I22" s="3">
        <v>0</v>
      </c>
      <c r="J22" s="3">
        <v>0</v>
      </c>
      <c r="K22" s="3">
        <v>250000</v>
      </c>
      <c r="L22" s="9"/>
      <c r="M22" s="9"/>
      <c r="N22" s="9"/>
      <c r="O22" s="9"/>
      <c r="P22" s="9"/>
      <c r="Q22" s="9"/>
    </row>
    <row r="23" spans="1:19" ht="9.75" customHeight="1">
      <c r="B23" s="9"/>
      <c r="D23" s="9"/>
      <c r="E23" s="9"/>
      <c r="F23" s="9"/>
      <c r="H23" s="9"/>
      <c r="I23" s="9"/>
      <c r="J23" s="9"/>
      <c r="K23" s="9"/>
      <c r="L23" s="9"/>
      <c r="M23" s="9"/>
      <c r="N23" s="9"/>
      <c r="O23" s="9"/>
      <c r="P23" s="9"/>
    </row>
    <row r="24" spans="1:19" ht="9.75" customHeight="1">
      <c r="B24" s="9"/>
      <c r="C24" s="9"/>
      <c r="E24" s="9"/>
      <c r="F24" s="9"/>
      <c r="J24" s="9"/>
      <c r="K24" s="9"/>
      <c r="L24" s="9"/>
      <c r="M24" s="9"/>
      <c r="N24" s="9"/>
      <c r="O24" s="9"/>
      <c r="P24" s="9"/>
    </row>
    <row r="25" spans="1:19" ht="9.75" customHeight="1">
      <c r="B25" s="9"/>
      <c r="F25" s="9"/>
      <c r="H25" s="9"/>
      <c r="I25" s="9"/>
      <c r="J25" s="9"/>
      <c r="K25" s="9"/>
      <c r="L25" s="9"/>
      <c r="M25" s="9"/>
      <c r="O25" s="9"/>
    </row>
    <row r="26" spans="1:19" ht="12.75" customHeight="1">
      <c r="B26" s="9"/>
      <c r="H26" s="9"/>
      <c r="I26" s="9"/>
      <c r="K26" s="9"/>
      <c r="L26" s="9"/>
      <c r="M26" s="9"/>
      <c r="O26" s="9"/>
    </row>
    <row r="27" spans="1:19" ht="12.75" customHeight="1">
      <c r="B27" s="9"/>
      <c r="H27" s="9"/>
      <c r="I27" s="9"/>
      <c r="J27" s="9"/>
      <c r="K27" s="9"/>
      <c r="L27" s="9"/>
      <c r="O27" s="9"/>
    </row>
    <row r="28" spans="1:19" ht="12.75" customHeight="1">
      <c r="B28" s="9"/>
      <c r="C28" s="9"/>
      <c r="H28" s="9"/>
      <c r="I28" s="9"/>
      <c r="J28" s="9"/>
      <c r="K28" s="9"/>
      <c r="L28" s="9"/>
      <c r="N28" s="9"/>
    </row>
    <row r="29" spans="1:19" ht="12.75" customHeight="1">
      <c r="C29" s="9"/>
      <c r="H29" s="9"/>
      <c r="I29" s="9"/>
      <c r="J29" s="9"/>
      <c r="K29" s="9"/>
      <c r="M29" s="9"/>
      <c r="N29" s="9"/>
    </row>
    <row r="30" spans="1:19" ht="12.75" customHeight="1">
      <c r="L30" s="9"/>
      <c r="M30" s="9"/>
    </row>
    <row r="31" spans="1:19" ht="12.75" customHeight="1">
      <c r="C31" s="9"/>
      <c r="J31" s="9"/>
      <c r="K31" s="9"/>
    </row>
    <row r="32" spans="1:19" ht="12.75" customHeight="1">
      <c r="C32" s="9"/>
      <c r="D32" s="9"/>
      <c r="E32" s="9"/>
      <c r="H32" s="9"/>
      <c r="I32" s="9"/>
      <c r="J32" s="9"/>
    </row>
    <row r="33" spans="5:6" ht="12.75" customHeight="1">
      <c r="E33" s="9"/>
      <c r="F33" s="9"/>
    </row>
  </sheetData>
  <sheetProtection formatCells="0" formatColumns="0" formatRows="0"/>
  <mergeCells count="15">
    <mergeCell ref="A2:K2"/>
    <mergeCell ref="H4:K4"/>
    <mergeCell ref="A5:B5"/>
    <mergeCell ref="C5:K5"/>
    <mergeCell ref="J7:J8"/>
    <mergeCell ref="K7:K8"/>
    <mergeCell ref="D6:K6"/>
    <mergeCell ref="E7:F7"/>
    <mergeCell ref="A6:A8"/>
    <mergeCell ref="B6:B8"/>
    <mergeCell ref="I7:I8"/>
    <mergeCell ref="C6:C8"/>
    <mergeCell ref="D7:D8"/>
    <mergeCell ref="G7:G8"/>
    <mergeCell ref="H7:H8"/>
  </mergeCells>
  <phoneticPr fontId="0" type="noConversion"/>
  <pageMargins left="0.76875000000000004" right="0.38888888888888901" top="0.60902777777777795" bottom="0.60902777777777795" header="0.5" footer="0.5"/>
  <pageSetup paperSize="9" scale="87" orientation="landscape"/>
  <headerFooter alignWithMargins="0"/>
</worksheet>
</file>

<file path=xl/worksheets/sheet10.xml><?xml version="1.0" encoding="utf-8"?>
<worksheet xmlns="http://schemas.openxmlformats.org/spreadsheetml/2006/main" xmlns:r="http://schemas.openxmlformats.org/officeDocument/2006/relationships">
  <dimension ref="A1:L11"/>
  <sheetViews>
    <sheetView workbookViewId="0">
      <selection activeCell="J7" sqref="J7"/>
    </sheetView>
  </sheetViews>
  <sheetFormatPr defaultColWidth="9.33203125" defaultRowHeight="11.25"/>
  <cols>
    <col min="1" max="5" width="20.83203125" customWidth="1"/>
  </cols>
  <sheetData>
    <row r="1" spans="1:12" ht="31.5" customHeight="1">
      <c r="A1" s="151" t="s">
        <v>98</v>
      </c>
      <c r="B1" s="151"/>
      <c r="C1" s="151"/>
      <c r="D1" s="151"/>
      <c r="E1" s="151"/>
    </row>
    <row r="2" spans="1:12" ht="29.25" customHeight="1">
      <c r="A2" s="87"/>
      <c r="B2" s="88"/>
      <c r="C2" s="87"/>
      <c r="D2" s="87"/>
      <c r="E2" s="86"/>
    </row>
    <row r="3" spans="1:12" ht="37.5" customHeight="1">
      <c r="A3" s="89" t="s">
        <v>99</v>
      </c>
      <c r="B3" s="90"/>
      <c r="C3" s="91"/>
      <c r="D3" s="92"/>
      <c r="E3" s="93" t="s">
        <v>110</v>
      </c>
    </row>
    <row r="4" spans="1:12" ht="50.1" customHeight="1">
      <c r="A4" s="94" t="s">
        <v>100</v>
      </c>
      <c r="B4" s="95" t="s">
        <v>101</v>
      </c>
      <c r="C4" s="95" t="s">
        <v>102</v>
      </c>
      <c r="D4" s="94" t="s">
        <v>103</v>
      </c>
      <c r="E4" s="94" t="s">
        <v>137</v>
      </c>
    </row>
    <row r="5" spans="1:12" ht="50.1" customHeight="1">
      <c r="A5" s="96" t="s">
        <v>104</v>
      </c>
      <c r="B5" s="97">
        <v>0</v>
      </c>
      <c r="C5" s="97">
        <v>0</v>
      </c>
      <c r="D5" s="97">
        <v>0</v>
      </c>
      <c r="E5" s="98"/>
    </row>
    <row r="6" spans="1:12" ht="50.1" customHeight="1">
      <c r="A6" s="99" t="s">
        <v>105</v>
      </c>
      <c r="B6" s="97">
        <v>124000</v>
      </c>
      <c r="C6" s="97">
        <v>177000</v>
      </c>
      <c r="D6" s="100">
        <v>-0.3</v>
      </c>
      <c r="E6" s="101"/>
    </row>
    <row r="7" spans="1:12" ht="50.1" customHeight="1">
      <c r="A7" s="102" t="s">
        <v>106</v>
      </c>
      <c r="B7" s="97">
        <v>54000</v>
      </c>
      <c r="C7" s="97">
        <v>61000</v>
      </c>
      <c r="D7" s="100">
        <v>-0.12</v>
      </c>
      <c r="E7" s="103"/>
      <c r="L7" s="108"/>
    </row>
    <row r="8" spans="1:12" ht="50.1" customHeight="1">
      <c r="A8" s="102" t="s">
        <v>107</v>
      </c>
      <c r="B8" s="97">
        <v>0</v>
      </c>
      <c r="C8" s="97">
        <v>0</v>
      </c>
      <c r="D8" s="97">
        <v>0</v>
      </c>
      <c r="E8" s="101"/>
    </row>
    <row r="9" spans="1:12" ht="50.1" customHeight="1">
      <c r="A9" s="104" t="s">
        <v>4</v>
      </c>
      <c r="B9" s="97">
        <v>178000</v>
      </c>
      <c r="C9" s="97">
        <v>238000</v>
      </c>
      <c r="D9" s="106">
        <v>-0.252</v>
      </c>
      <c r="E9" s="105"/>
    </row>
    <row r="10" spans="1:12" s="109" customFormat="1" ht="50.1" customHeight="1">
      <c r="A10" s="102" t="s">
        <v>108</v>
      </c>
      <c r="B10" s="152" t="s">
        <v>136</v>
      </c>
      <c r="C10" s="153"/>
      <c r="D10" s="153"/>
      <c r="E10" s="154"/>
    </row>
    <row r="11" spans="1:12" ht="12">
      <c r="A11" s="155" t="s">
        <v>109</v>
      </c>
      <c r="B11" s="155"/>
      <c r="C11" s="155"/>
      <c r="D11" s="155"/>
      <c r="E11" s="155"/>
    </row>
  </sheetData>
  <mergeCells count="3">
    <mergeCell ref="A1:E1"/>
    <mergeCell ref="B10:E10"/>
    <mergeCell ref="A11:E11"/>
  </mergeCells>
  <phoneticPr fontId="0" type="noConversion"/>
  <hyperlinks>
    <hyperlink ref="B10" r:id="rId1"/>
  </hyperlinks>
  <pageMargins left="0.75" right="0.75" top="1" bottom="1" header="0.51180555555555596" footer="0.51180555555555596"/>
  <pageSetup paperSize="9" orientation="portrait" r:id="rId2"/>
</worksheet>
</file>

<file path=xl/worksheets/sheet11.xml><?xml version="1.0" encoding="utf-8"?>
<worksheet xmlns="http://schemas.openxmlformats.org/spreadsheetml/2006/main" xmlns:r="http://schemas.openxmlformats.org/officeDocument/2006/relationships">
  <dimension ref="A1:A55"/>
  <sheetViews>
    <sheetView tabSelected="1" topLeftCell="A19" workbookViewId="0">
      <selection activeCell="A20" sqref="A20"/>
    </sheetView>
  </sheetViews>
  <sheetFormatPr defaultRowHeight="11.25"/>
  <cols>
    <col min="1" max="1" width="160.6640625" customWidth="1"/>
  </cols>
  <sheetData>
    <row r="1" spans="1:1" ht="27">
      <c r="A1" s="107" t="s">
        <v>133</v>
      </c>
    </row>
    <row r="2" spans="1:1" ht="27">
      <c r="A2" s="107"/>
    </row>
    <row r="3" spans="1:1" ht="20.25">
      <c r="A3" s="114" t="s">
        <v>111</v>
      </c>
    </row>
    <row r="4" spans="1:1" ht="20.25">
      <c r="A4" s="115" t="s">
        <v>118</v>
      </c>
    </row>
    <row r="5" spans="1:1" ht="141.75">
      <c r="A5" s="113" t="s">
        <v>138</v>
      </c>
    </row>
    <row r="6" spans="1:1" ht="101.25">
      <c r="A6" s="116" t="s">
        <v>139</v>
      </c>
    </row>
    <row r="7" spans="1:1" ht="20.25">
      <c r="A7" s="114" t="s">
        <v>112</v>
      </c>
    </row>
    <row r="8" spans="1:1" ht="20.25">
      <c r="A8" s="115" t="s">
        <v>134</v>
      </c>
    </row>
    <row r="9" spans="1:1" ht="20.25">
      <c r="A9" s="113" t="s">
        <v>140</v>
      </c>
    </row>
    <row r="10" spans="1:1" ht="60.75">
      <c r="A10" s="113" t="s">
        <v>141</v>
      </c>
    </row>
    <row r="11" spans="1:1" ht="20.25">
      <c r="A11" s="113" t="s">
        <v>142</v>
      </c>
    </row>
    <row r="12" spans="1:1" ht="40.5">
      <c r="A12" s="113" t="s">
        <v>143</v>
      </c>
    </row>
    <row r="13" spans="1:1" ht="20.25">
      <c r="A13" s="113" t="s">
        <v>144</v>
      </c>
    </row>
    <row r="14" spans="1:1" ht="40.5">
      <c r="A14" s="113" t="s">
        <v>145</v>
      </c>
    </row>
    <row r="15" spans="1:1" ht="20.25">
      <c r="A15" s="113" t="s">
        <v>146</v>
      </c>
    </row>
    <row r="16" spans="1:1" ht="81">
      <c r="A16" s="113" t="s">
        <v>157</v>
      </c>
    </row>
    <row r="17" spans="1:1" ht="20.25">
      <c r="A17" s="113" t="s">
        <v>147</v>
      </c>
    </row>
    <row r="18" spans="1:1" ht="162">
      <c r="A18" s="113" t="s">
        <v>148</v>
      </c>
    </row>
    <row r="19" spans="1:1" ht="20.25">
      <c r="A19" s="117" t="s">
        <v>113</v>
      </c>
    </row>
    <row r="20" spans="1:1" ht="20.25">
      <c r="A20" s="117" t="s">
        <v>168</v>
      </c>
    </row>
    <row r="21" spans="1:1" ht="20.25">
      <c r="A21" s="113" t="s">
        <v>149</v>
      </c>
    </row>
    <row r="22" spans="1:1" ht="40.5">
      <c r="A22" s="113" t="s">
        <v>150</v>
      </c>
    </row>
    <row r="23" spans="1:1" ht="20.25">
      <c r="A23" s="113" t="s">
        <v>151</v>
      </c>
    </row>
    <row r="24" spans="1:1" ht="40.5">
      <c r="A24" s="113" t="s">
        <v>152</v>
      </c>
    </row>
    <row r="25" spans="1:1" ht="60.75">
      <c r="A25" s="113" t="s">
        <v>153</v>
      </c>
    </row>
    <row r="26" spans="1:1" ht="20.25">
      <c r="A26" s="113" t="s">
        <v>154</v>
      </c>
    </row>
    <row r="27" spans="1:1" ht="20.25">
      <c r="A27" s="113" t="s">
        <v>155</v>
      </c>
    </row>
    <row r="28" spans="1:1" ht="20.25">
      <c r="A28" s="113" t="s">
        <v>156</v>
      </c>
    </row>
    <row r="29" spans="1:1" ht="40.5">
      <c r="A29" s="113" t="s">
        <v>158</v>
      </c>
    </row>
    <row r="30" spans="1:1" ht="20.25">
      <c r="A30" s="113" t="s">
        <v>159</v>
      </c>
    </row>
    <row r="31" spans="1:1" ht="20.25">
      <c r="A31" s="113" t="s">
        <v>160</v>
      </c>
    </row>
    <row r="32" spans="1:1" ht="20.25">
      <c r="A32" s="113" t="s">
        <v>161</v>
      </c>
    </row>
    <row r="33" spans="1:1" ht="20.25">
      <c r="A33" s="113" t="s">
        <v>162</v>
      </c>
    </row>
    <row r="34" spans="1:1" ht="20.25">
      <c r="A34" s="114" t="s">
        <v>114</v>
      </c>
    </row>
    <row r="35" spans="1:1" ht="20.25">
      <c r="A35" s="115" t="s">
        <v>115</v>
      </c>
    </row>
    <row r="36" spans="1:1" ht="20.25">
      <c r="A36" s="118" t="s">
        <v>116</v>
      </c>
    </row>
    <row r="37" spans="1:1" ht="20.25">
      <c r="A37" s="118" t="s">
        <v>119</v>
      </c>
    </row>
    <row r="38" spans="1:1" ht="40.5">
      <c r="A38" s="113" t="s">
        <v>163</v>
      </c>
    </row>
    <row r="39" spans="1:1" ht="81">
      <c r="A39" s="113" t="s">
        <v>164</v>
      </c>
    </row>
    <row r="40" spans="1:1" ht="40.5">
      <c r="A40" s="113" t="s">
        <v>165</v>
      </c>
    </row>
    <row r="41" spans="1:1" ht="20.25">
      <c r="A41" s="113" t="s">
        <v>117</v>
      </c>
    </row>
    <row r="42" spans="1:1" ht="101.25">
      <c r="A42" s="113" t="s">
        <v>166</v>
      </c>
    </row>
    <row r="43" spans="1:1" ht="81">
      <c r="A43" s="113" t="s">
        <v>167</v>
      </c>
    </row>
    <row r="44" spans="1:1" ht="20.25">
      <c r="A44" s="119" t="s">
        <v>120</v>
      </c>
    </row>
    <row r="45" spans="1:1" ht="20.25">
      <c r="A45" s="119" t="s">
        <v>121</v>
      </c>
    </row>
    <row r="46" spans="1:1" ht="20.25">
      <c r="A46" s="119" t="s">
        <v>122</v>
      </c>
    </row>
    <row r="47" spans="1:1" ht="20.25">
      <c r="A47" s="119" t="s">
        <v>123</v>
      </c>
    </row>
    <row r="48" spans="1:1" ht="20.25">
      <c r="A48" s="119" t="s">
        <v>124</v>
      </c>
    </row>
    <row r="49" spans="1:1" ht="20.25">
      <c r="A49" s="119" t="s">
        <v>125</v>
      </c>
    </row>
    <row r="50" spans="1:1" ht="20.25">
      <c r="A50" s="119" t="s">
        <v>126</v>
      </c>
    </row>
    <row r="51" spans="1:1" ht="20.25">
      <c r="A51" s="119" t="s">
        <v>127</v>
      </c>
    </row>
    <row r="52" spans="1:1" ht="20.25">
      <c r="A52" s="119" t="s">
        <v>128</v>
      </c>
    </row>
    <row r="53" spans="1:1" ht="20.25">
      <c r="A53" s="119" t="s">
        <v>129</v>
      </c>
    </row>
    <row r="54" spans="1:1" ht="20.25">
      <c r="A54" s="119" t="s">
        <v>130</v>
      </c>
    </row>
    <row r="55" spans="1:1">
      <c r="A55" s="120"/>
    </row>
  </sheetData>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K30"/>
  <sheetViews>
    <sheetView showGridLines="0" showZeros="0" workbookViewId="0">
      <selection activeCell="C3" sqref="C3"/>
    </sheetView>
  </sheetViews>
  <sheetFormatPr defaultColWidth="9.1640625" defaultRowHeight="12.75" customHeight="1"/>
  <cols>
    <col min="1" max="3" width="53.83203125" customWidth="1"/>
    <col min="4" max="10" width="9.1640625" customWidth="1"/>
    <col min="11" max="11" width="8.33203125" customWidth="1"/>
  </cols>
  <sheetData>
    <row r="1" spans="1:11" ht="12.75" customHeight="1">
      <c r="A1" s="23"/>
      <c r="B1" s="12"/>
      <c r="C1" s="12"/>
    </row>
    <row r="2" spans="1:11" ht="18.75" customHeight="1">
      <c r="A2" s="121" t="s">
        <v>41</v>
      </c>
      <c r="B2" s="121"/>
      <c r="C2" s="121"/>
      <c r="D2" s="24"/>
      <c r="E2" s="24"/>
      <c r="F2" s="24"/>
      <c r="G2" s="24"/>
      <c r="H2" s="24"/>
      <c r="I2" s="24"/>
      <c r="J2" s="24"/>
      <c r="K2" s="24"/>
    </row>
    <row r="3" spans="1:11" ht="12.75" customHeight="1">
      <c r="A3" s="12"/>
      <c r="B3" s="12"/>
      <c r="C3" s="12"/>
    </row>
    <row r="4" spans="1:11" ht="20.25" customHeight="1">
      <c r="A4" s="25" t="s">
        <v>42</v>
      </c>
      <c r="B4" s="75"/>
      <c r="C4" s="26" t="s">
        <v>0</v>
      </c>
    </row>
    <row r="5" spans="1:11" ht="20.25" customHeight="1">
      <c r="A5" s="123" t="s">
        <v>8</v>
      </c>
      <c r="B5" s="124"/>
      <c r="C5" s="134" t="s">
        <v>2</v>
      </c>
    </row>
    <row r="6" spans="1:11" ht="20.25" customHeight="1">
      <c r="A6" s="128" t="s">
        <v>10</v>
      </c>
      <c r="B6" s="128" t="s">
        <v>11</v>
      </c>
      <c r="C6" s="134"/>
    </row>
    <row r="7" spans="1:11" ht="20.25" customHeight="1">
      <c r="A7" s="128"/>
      <c r="B7" s="128"/>
      <c r="C7" s="134"/>
    </row>
    <row r="8" spans="1:11" ht="36.75" customHeight="1">
      <c r="A8" s="128"/>
      <c r="B8" s="131"/>
      <c r="C8" s="134"/>
      <c r="E8" s="9"/>
    </row>
    <row r="9" spans="1:11" ht="22.5" customHeight="1">
      <c r="A9" s="27" t="s">
        <v>19</v>
      </c>
      <c r="B9" s="3">
        <f>'表—部门收支总表（公   开）'!B9</f>
        <v>5906073.8499999996</v>
      </c>
      <c r="C9" s="6"/>
      <c r="E9" s="9"/>
    </row>
    <row r="10" spans="1:11" ht="21.75" customHeight="1">
      <c r="A10" s="67" t="s">
        <v>21</v>
      </c>
      <c r="B10" s="68">
        <f>'表—部门收支总表（公   开）'!B10</f>
        <v>507000</v>
      </c>
      <c r="C10" s="6"/>
      <c r="D10" s="9"/>
      <c r="F10" s="9"/>
    </row>
    <row r="11" spans="1:11" ht="21.75" customHeight="1">
      <c r="A11" s="67" t="s">
        <v>23</v>
      </c>
      <c r="B11" s="3"/>
      <c r="C11" s="57"/>
      <c r="D11" s="9"/>
      <c r="E11" s="9"/>
      <c r="F11" s="9"/>
    </row>
    <row r="12" spans="1:11" ht="21.75" customHeight="1">
      <c r="A12" s="67" t="s">
        <v>25</v>
      </c>
      <c r="B12" s="69">
        <f>'表—部门收支总表（公   开）'!B12</f>
        <v>0</v>
      </c>
      <c r="C12" s="6"/>
      <c r="D12" s="9"/>
      <c r="E12" s="9"/>
    </row>
    <row r="13" spans="1:11" ht="21.75" customHeight="1">
      <c r="A13" s="67" t="s">
        <v>27</v>
      </c>
      <c r="B13" s="3">
        <f>'表—部门收支总表（公   开）'!B13</f>
        <v>0</v>
      </c>
      <c r="C13" s="6"/>
      <c r="D13" s="9"/>
      <c r="E13" s="9"/>
      <c r="F13" s="9"/>
    </row>
    <row r="14" spans="1:11" ht="21.75" customHeight="1">
      <c r="A14" s="67" t="s">
        <v>29</v>
      </c>
      <c r="B14" s="70"/>
      <c r="C14" s="57"/>
      <c r="D14" s="9"/>
      <c r="E14" s="9"/>
      <c r="F14" s="9"/>
    </row>
    <row r="15" spans="1:11" ht="21.75" customHeight="1">
      <c r="A15" s="67" t="s">
        <v>31</v>
      </c>
      <c r="B15" s="70"/>
      <c r="C15" s="6"/>
      <c r="D15" s="9"/>
      <c r="E15" s="9"/>
      <c r="F15" s="9"/>
      <c r="G15" s="9"/>
      <c r="H15" s="9"/>
      <c r="I15" s="9"/>
    </row>
    <row r="16" spans="1:11" ht="21.75" customHeight="1">
      <c r="A16" s="27" t="s">
        <v>33</v>
      </c>
      <c r="B16" s="3">
        <f>'表—部门收支总表（公   开）'!B16</f>
        <v>250000</v>
      </c>
      <c r="C16" s="6"/>
      <c r="D16" s="9"/>
      <c r="E16" s="9"/>
      <c r="F16" s="9"/>
      <c r="G16" s="9"/>
      <c r="H16" s="9"/>
      <c r="I16" s="9"/>
    </row>
    <row r="17" spans="1:10" ht="21.75" customHeight="1">
      <c r="A17" s="27"/>
      <c r="B17" s="69"/>
      <c r="C17" s="6"/>
      <c r="D17" s="9"/>
      <c r="E17" s="9"/>
      <c r="F17" s="9"/>
      <c r="G17" s="9"/>
      <c r="H17" s="9"/>
      <c r="I17" s="9"/>
      <c r="J17" s="9"/>
    </row>
    <row r="18" spans="1:10" ht="21.75" customHeight="1">
      <c r="A18" s="27"/>
      <c r="B18" s="3"/>
      <c r="C18" s="6"/>
      <c r="D18" s="9"/>
      <c r="E18" s="9"/>
      <c r="F18" s="9"/>
      <c r="G18" s="9"/>
      <c r="H18" s="9"/>
      <c r="I18" s="9"/>
      <c r="J18" s="9"/>
    </row>
    <row r="19" spans="1:10" ht="21.75" customHeight="1">
      <c r="A19" s="27"/>
      <c r="B19" s="32"/>
      <c r="C19" s="6"/>
      <c r="D19" s="9"/>
      <c r="E19" s="9"/>
      <c r="F19" s="9"/>
      <c r="G19" s="9"/>
      <c r="H19" s="9"/>
      <c r="I19" s="9"/>
    </row>
    <row r="20" spans="1:10" ht="21.75" customHeight="1">
      <c r="A20" s="71"/>
      <c r="B20" s="72"/>
      <c r="C20" s="6"/>
      <c r="D20" s="9"/>
      <c r="E20" s="9"/>
      <c r="F20" s="9"/>
      <c r="G20" s="9"/>
      <c r="H20" s="9"/>
      <c r="I20" s="9"/>
    </row>
    <row r="21" spans="1:10" s="9" customFormat="1" ht="21.75" customHeight="1">
      <c r="A21" s="67"/>
      <c r="B21" s="39"/>
      <c r="C21" s="6"/>
    </row>
    <row r="22" spans="1:10" ht="21.75" customHeight="1">
      <c r="A22" s="27" t="s">
        <v>39</v>
      </c>
      <c r="B22" s="3">
        <f>SUM(B9:B21)</f>
        <v>6663073.8499999996</v>
      </c>
      <c r="C22" s="6"/>
      <c r="D22" s="9"/>
      <c r="E22" s="9"/>
      <c r="F22" s="9"/>
      <c r="G22" s="9"/>
      <c r="H22" s="9"/>
    </row>
    <row r="23" spans="1:10" ht="9.75" customHeight="1">
      <c r="B23" s="9"/>
      <c r="C23" s="9"/>
      <c r="D23" s="9"/>
      <c r="E23" s="9"/>
      <c r="F23" s="9"/>
      <c r="G23" s="9"/>
    </row>
    <row r="24" spans="1:10" ht="9.75" customHeight="1">
      <c r="B24" s="9"/>
      <c r="C24" s="9"/>
      <c r="D24" s="9"/>
      <c r="E24" s="9"/>
      <c r="F24" s="9"/>
      <c r="G24" s="9"/>
    </row>
    <row r="25" spans="1:10" ht="9.75" customHeight="1">
      <c r="B25" s="9"/>
      <c r="C25" s="9"/>
      <c r="D25" s="9"/>
      <c r="F25" s="9"/>
    </row>
    <row r="26" spans="1:10" ht="12.75" customHeight="1">
      <c r="B26" s="9"/>
      <c r="C26" s="9"/>
      <c r="D26" s="9"/>
      <c r="F26" s="9"/>
    </row>
    <row r="27" spans="1:10" ht="12.75" customHeight="1">
      <c r="B27" s="9"/>
      <c r="C27" s="9"/>
      <c r="F27" s="9"/>
    </row>
    <row r="28" spans="1:10" ht="12.75" customHeight="1">
      <c r="B28" s="9"/>
      <c r="C28" s="9"/>
      <c r="E28" s="9"/>
    </row>
    <row r="29" spans="1:10" ht="12.75" customHeight="1">
      <c r="D29" s="9"/>
      <c r="E29" s="9"/>
    </row>
    <row r="30" spans="1:10" ht="12.75" customHeight="1">
      <c r="C30" s="9"/>
      <c r="D30" s="9"/>
    </row>
  </sheetData>
  <sheetProtection formatCells="0" formatColumns="0" formatRows="0"/>
  <mergeCells count="5">
    <mergeCell ref="A2:C2"/>
    <mergeCell ref="A5:B5"/>
    <mergeCell ref="A6:A8"/>
    <mergeCell ref="B6:B8"/>
    <mergeCell ref="C5:C8"/>
  </mergeCells>
  <phoneticPr fontId="0" type="noConversion"/>
  <pageMargins left="1.4791666666666701" right="0.38888888888888901" top="0.60902777777777795" bottom="0.60902777777777795" header="0.5" footer="0.5"/>
  <pageSetup paperSize="9" scale="90" orientation="landscape"/>
  <headerFooter alignWithMargins="0"/>
</worksheet>
</file>

<file path=xl/worksheets/sheet3.xml><?xml version="1.0" encoding="utf-8"?>
<worksheet xmlns="http://schemas.openxmlformats.org/spreadsheetml/2006/main" xmlns:r="http://schemas.openxmlformats.org/officeDocument/2006/relationships">
  <dimension ref="A1:R33"/>
  <sheetViews>
    <sheetView showGridLines="0" showZeros="0" topLeftCell="A7" workbookViewId="0">
      <selection activeCell="C3" sqref="C3"/>
    </sheetView>
  </sheetViews>
  <sheetFormatPr defaultColWidth="9.1640625" defaultRowHeight="12.75" customHeight="1"/>
  <cols>
    <col min="1" max="1" width="30.6640625" customWidth="1"/>
    <col min="2" max="9" width="18.5" customWidth="1"/>
    <col min="10" max="17" width="9.1640625" customWidth="1"/>
    <col min="18" max="18" width="8.33203125" customWidth="1"/>
  </cols>
  <sheetData>
    <row r="1" spans="1:18" ht="12.75" customHeight="1">
      <c r="A1" s="12"/>
      <c r="B1" s="12"/>
      <c r="C1" s="12"/>
      <c r="D1" s="12"/>
      <c r="E1" s="12"/>
      <c r="F1" s="12"/>
      <c r="G1" s="12"/>
      <c r="H1" s="12"/>
      <c r="I1" s="12"/>
    </row>
    <row r="2" spans="1:18" ht="18.75" customHeight="1">
      <c r="A2" s="121" t="s">
        <v>43</v>
      </c>
      <c r="B2" s="121"/>
      <c r="C2" s="121"/>
      <c r="D2" s="121"/>
      <c r="E2" s="121"/>
      <c r="F2" s="121"/>
      <c r="G2" s="121"/>
      <c r="H2" s="121"/>
      <c r="I2" s="121"/>
      <c r="J2" s="24"/>
      <c r="K2" s="24"/>
      <c r="L2" s="24"/>
      <c r="M2" s="24"/>
      <c r="N2" s="24"/>
      <c r="O2" s="24"/>
      <c r="P2" s="24"/>
      <c r="Q2" s="24"/>
      <c r="R2" s="24"/>
    </row>
    <row r="3" spans="1:18" ht="12.75" customHeight="1">
      <c r="A3" s="12"/>
      <c r="B3" s="12"/>
      <c r="C3" s="12"/>
      <c r="D3" s="12"/>
      <c r="E3" s="12"/>
      <c r="F3" s="12"/>
      <c r="G3" s="12"/>
      <c r="H3" s="12"/>
      <c r="I3" s="12"/>
    </row>
    <row r="4" spans="1:18" ht="20.25" customHeight="1">
      <c r="A4" s="25" t="s">
        <v>42</v>
      </c>
      <c r="B4" s="76"/>
      <c r="C4" s="65"/>
      <c r="D4" s="65"/>
      <c r="E4" s="12"/>
      <c r="F4" s="122" t="s">
        <v>0</v>
      </c>
      <c r="G4" s="122"/>
      <c r="H4" s="122"/>
      <c r="I4" s="122"/>
    </row>
    <row r="5" spans="1:18" ht="24" customHeight="1">
      <c r="A5" s="123" t="s">
        <v>9</v>
      </c>
      <c r="B5" s="125"/>
      <c r="C5" s="125"/>
      <c r="D5" s="125"/>
      <c r="E5" s="125"/>
      <c r="F5" s="125"/>
      <c r="G5" s="125"/>
      <c r="H5" s="125"/>
      <c r="I5" s="125"/>
    </row>
    <row r="6" spans="1:18" ht="24" customHeight="1">
      <c r="A6" s="128" t="s">
        <v>10</v>
      </c>
      <c r="B6" s="128" t="s">
        <v>1</v>
      </c>
      <c r="C6" s="128"/>
      <c r="D6" s="128"/>
      <c r="E6" s="128"/>
      <c r="F6" s="128"/>
      <c r="G6" s="128"/>
      <c r="H6" s="128"/>
      <c r="I6" s="128"/>
      <c r="J6" s="9"/>
    </row>
    <row r="7" spans="1:18" ht="24" customHeight="1">
      <c r="A7" s="128"/>
      <c r="B7" s="128" t="s">
        <v>12</v>
      </c>
      <c r="C7" s="128" t="s">
        <v>13</v>
      </c>
      <c r="D7" s="128"/>
      <c r="E7" s="128" t="s">
        <v>5</v>
      </c>
      <c r="F7" s="128" t="s">
        <v>14</v>
      </c>
      <c r="G7" s="135" t="s">
        <v>15</v>
      </c>
      <c r="H7" s="135" t="s">
        <v>16</v>
      </c>
      <c r="I7" s="135" t="s">
        <v>17</v>
      </c>
    </row>
    <row r="8" spans="1:18" ht="24" customHeight="1">
      <c r="A8" s="128"/>
      <c r="B8" s="128"/>
      <c r="C8" s="66" t="s">
        <v>4</v>
      </c>
      <c r="D8" s="1" t="s">
        <v>44</v>
      </c>
      <c r="E8" s="128"/>
      <c r="F8" s="128"/>
      <c r="G8" s="136"/>
      <c r="H8" s="136"/>
      <c r="I8" s="136"/>
      <c r="L8" s="9"/>
    </row>
    <row r="9" spans="1:18" ht="24" customHeight="1">
      <c r="A9" s="55" t="s">
        <v>20</v>
      </c>
      <c r="B9" s="3">
        <f>SUM(B10:B12)</f>
        <v>784975.28</v>
      </c>
      <c r="C9" s="3">
        <f t="shared" ref="C9:I9" si="0">SUM(C10:C12)</f>
        <v>784975.28</v>
      </c>
      <c r="D9" s="3">
        <f t="shared" si="0"/>
        <v>784975.28</v>
      </c>
      <c r="E9" s="3">
        <f t="shared" si="0"/>
        <v>0</v>
      </c>
      <c r="F9" s="3">
        <f t="shared" si="0"/>
        <v>0</v>
      </c>
      <c r="G9" s="3">
        <f t="shared" si="0"/>
        <v>0</v>
      </c>
      <c r="H9" s="3">
        <f t="shared" si="0"/>
        <v>0</v>
      </c>
      <c r="I9" s="3">
        <f t="shared" si="0"/>
        <v>0</v>
      </c>
      <c r="J9" s="9"/>
      <c r="L9" s="9"/>
    </row>
    <row r="10" spans="1:18" ht="24" customHeight="1">
      <c r="A10" s="40" t="s">
        <v>22</v>
      </c>
      <c r="B10" s="3">
        <f t="shared" ref="B10:B20" si="1">C10+E10+F10+G10+H10+I10</f>
        <v>497424</v>
      </c>
      <c r="C10" s="3">
        <f>'表—部门收支总表（公   开）'!E10</f>
        <v>497424</v>
      </c>
      <c r="D10" s="3">
        <f>'表—部门收支总表（公   开）'!F10</f>
        <v>497424</v>
      </c>
      <c r="E10" s="3">
        <f>'表—部门收支总表（公   开）'!G10</f>
        <v>0</v>
      </c>
      <c r="F10" s="3">
        <f>'表—部门收支总表（公   开）'!H10</f>
        <v>0</v>
      </c>
      <c r="G10" s="3">
        <f>'表—部门收支总表（公   开）'!I10</f>
        <v>0</v>
      </c>
      <c r="H10" s="3">
        <f>'表—部门收支总表（公   开）'!J10</f>
        <v>0</v>
      </c>
      <c r="I10" s="3">
        <f>'表—部门收支总表（公   开）'!K10</f>
        <v>0</v>
      </c>
      <c r="J10" s="9"/>
      <c r="K10" s="9"/>
      <c r="M10" s="9"/>
    </row>
    <row r="11" spans="1:18" ht="24" customHeight="1">
      <c r="A11" s="40" t="s">
        <v>24</v>
      </c>
      <c r="B11" s="3">
        <f t="shared" si="1"/>
        <v>21800</v>
      </c>
      <c r="C11" s="3">
        <f>'表—部门收支总表（公   开）'!E11</f>
        <v>21800</v>
      </c>
      <c r="D11" s="3">
        <f>'表—部门收支总表（公   开）'!F11</f>
        <v>21800</v>
      </c>
      <c r="E11" s="3">
        <f>'表—部门收支总表（公   开）'!G11</f>
        <v>0</v>
      </c>
      <c r="F11" s="3">
        <f>'表—部门收支总表（公   开）'!H11</f>
        <v>0</v>
      </c>
      <c r="G11" s="3">
        <f>'表—部门收支总表（公   开）'!I11</f>
        <v>0</v>
      </c>
      <c r="H11" s="3">
        <f>'表—部门收支总表（公   开）'!J11</f>
        <v>0</v>
      </c>
      <c r="I11" s="3">
        <f>'表—部门收支总表（公   开）'!K11</f>
        <v>0</v>
      </c>
      <c r="J11" s="34"/>
      <c r="K11" s="9"/>
      <c r="L11" s="9"/>
      <c r="M11" s="9"/>
    </row>
    <row r="12" spans="1:18" ht="24" customHeight="1">
      <c r="A12" s="40" t="s">
        <v>26</v>
      </c>
      <c r="B12" s="3">
        <f t="shared" si="1"/>
        <v>265751.28000000003</v>
      </c>
      <c r="C12" s="3">
        <f>'表—部门收支总表（公   开）'!E12</f>
        <v>265751.28000000003</v>
      </c>
      <c r="D12" s="3">
        <f>'表—部门收支总表（公   开）'!F12</f>
        <v>265751.28000000003</v>
      </c>
      <c r="E12" s="3">
        <f>'表—部门收支总表（公   开）'!G12</f>
        <v>0</v>
      </c>
      <c r="F12" s="3">
        <f>'表—部门收支总表（公   开）'!H12</f>
        <v>0</v>
      </c>
      <c r="G12" s="3">
        <f>'表—部门收支总表（公   开）'!I12</f>
        <v>0</v>
      </c>
      <c r="H12" s="3">
        <f>'表—部门收支总表（公   开）'!J12</f>
        <v>0</v>
      </c>
      <c r="I12" s="3">
        <f>'表—部门收支总表（公   开）'!K12</f>
        <v>0</v>
      </c>
      <c r="J12" s="9"/>
      <c r="K12" s="9"/>
      <c r="L12" s="9"/>
    </row>
    <row r="13" spans="1:18" ht="24" customHeight="1">
      <c r="A13" s="55" t="s">
        <v>28</v>
      </c>
      <c r="B13" s="3">
        <f>'表—部门收支总表（公   开）'!D13</f>
        <v>5878098.5700000003</v>
      </c>
      <c r="C13" s="3">
        <f>'表—部门收支总表（公   开）'!E13</f>
        <v>5628098.5700000003</v>
      </c>
      <c r="D13" s="3">
        <f>'表—部门收支总表（公   开）'!F13</f>
        <v>5121098.57</v>
      </c>
      <c r="E13" s="3">
        <f>SUM(E14:E20)</f>
        <v>0</v>
      </c>
      <c r="F13" s="3">
        <f>SUM(F14:F20)</f>
        <v>0</v>
      </c>
      <c r="G13" s="3">
        <f>SUM(G14:G20)</f>
        <v>0</v>
      </c>
      <c r="H13" s="3">
        <f>SUM(H14:H20)</f>
        <v>0</v>
      </c>
      <c r="I13" s="3">
        <f>'表—部门收支总表（公   开）'!K13</f>
        <v>250000</v>
      </c>
      <c r="J13" s="9"/>
      <c r="K13" s="9"/>
      <c r="L13" s="9"/>
      <c r="M13" s="9"/>
    </row>
    <row r="14" spans="1:18" ht="24" customHeight="1">
      <c r="A14" s="40" t="s">
        <v>30</v>
      </c>
      <c r="B14" s="3">
        <f t="shared" si="1"/>
        <v>5628098.5700000003</v>
      </c>
      <c r="C14" s="3">
        <f>'表—部门收支总表（公   开）'!E14</f>
        <v>5628098.5700000003</v>
      </c>
      <c r="D14" s="3">
        <f>'表—部门收支总表（公   开）'!F14</f>
        <v>5121098.57</v>
      </c>
      <c r="E14" s="3">
        <f>'表—部门收支总表（公   开）'!G14</f>
        <v>0</v>
      </c>
      <c r="F14" s="3">
        <f>'表—部门收支总表（公   开）'!H14</f>
        <v>0</v>
      </c>
      <c r="G14" s="3">
        <f>'表—部门收支总表（公   开）'!I14</f>
        <v>0</v>
      </c>
      <c r="H14" s="3">
        <f>'表—部门收支总表（公   开）'!J14</f>
        <v>0</v>
      </c>
      <c r="I14" s="3">
        <f>'表—部门收支总表（公   开）'!K14</f>
        <v>0</v>
      </c>
      <c r="J14" s="34"/>
      <c r="K14" s="9"/>
      <c r="L14" s="9"/>
      <c r="M14" s="9"/>
    </row>
    <row r="15" spans="1:18" ht="24" customHeight="1">
      <c r="A15" s="40" t="s">
        <v>32</v>
      </c>
      <c r="B15" s="3">
        <f t="shared" si="1"/>
        <v>250000</v>
      </c>
      <c r="C15" s="3">
        <f>'表—部门收支总表（公   开）'!E15</f>
        <v>0</v>
      </c>
      <c r="D15" s="3">
        <f>'表—部门收支总表（公   开）'!F15</f>
        <v>0</v>
      </c>
      <c r="E15" s="3">
        <f>'表—部门收支总表（公   开）'!G15</f>
        <v>0</v>
      </c>
      <c r="F15" s="3">
        <f>'表—部门收支总表（公   开）'!H15</f>
        <v>0</v>
      </c>
      <c r="G15" s="3">
        <f>'表—部门收支总表（公   开）'!I15</f>
        <v>0</v>
      </c>
      <c r="H15" s="3">
        <f>'表—部门收支总表（公   开）'!J15</f>
        <v>0</v>
      </c>
      <c r="I15" s="3">
        <f>'表—部门收支总表（公   开）'!K15</f>
        <v>250000</v>
      </c>
      <c r="J15" s="9"/>
      <c r="K15" s="9"/>
      <c r="L15" s="9"/>
      <c r="M15" s="9"/>
      <c r="N15" s="9"/>
      <c r="O15" s="9"/>
      <c r="P15" s="9"/>
    </row>
    <row r="16" spans="1:18" ht="24" customHeight="1">
      <c r="A16" s="40" t="s">
        <v>34</v>
      </c>
      <c r="B16" s="3">
        <f t="shared" si="1"/>
        <v>0</v>
      </c>
      <c r="C16" s="3">
        <f>'表—部门收支总表（公   开）'!E16</f>
        <v>0</v>
      </c>
      <c r="D16" s="3">
        <f>'表—部门收支总表（公   开）'!F16</f>
        <v>0</v>
      </c>
      <c r="E16" s="3">
        <f>'表—部门收支总表（公   开）'!G16</f>
        <v>0</v>
      </c>
      <c r="F16" s="3">
        <f>'表—部门收支总表（公   开）'!H16</f>
        <v>0</v>
      </c>
      <c r="G16" s="3">
        <f>'表—部门收支总表（公   开）'!I16</f>
        <v>0</v>
      </c>
      <c r="H16" s="3">
        <f>'表—部门收支总表（公   开）'!J16</f>
        <v>0</v>
      </c>
      <c r="I16" s="3">
        <f>'表—部门收支总表（公   开）'!K16</f>
        <v>0</v>
      </c>
      <c r="J16" s="9"/>
      <c r="K16" s="9"/>
      <c r="L16" s="9"/>
      <c r="M16" s="9"/>
      <c r="N16" s="9"/>
      <c r="O16" s="9"/>
      <c r="P16" s="9"/>
    </row>
    <row r="17" spans="1:17" ht="24" customHeight="1">
      <c r="A17" s="40" t="s">
        <v>35</v>
      </c>
      <c r="B17" s="3">
        <f t="shared" si="1"/>
        <v>250000</v>
      </c>
      <c r="C17" s="3">
        <f>'表—部门收支总表（公   开）'!E17</f>
        <v>0</v>
      </c>
      <c r="D17" s="3">
        <f>'表—部门收支总表（公   开）'!F17</f>
        <v>0</v>
      </c>
      <c r="E17" s="3">
        <f>'表—部门收支总表（公   开）'!G17</f>
        <v>0</v>
      </c>
      <c r="F17" s="3">
        <f>'表—部门收支总表（公   开）'!H17</f>
        <v>0</v>
      </c>
      <c r="G17" s="3">
        <f>'表—部门收支总表（公   开）'!I17</f>
        <v>0</v>
      </c>
      <c r="H17" s="3">
        <f>'表—部门收支总表（公   开）'!J17</f>
        <v>0</v>
      </c>
      <c r="I17" s="3">
        <f>'表—部门收支总表（公   开）'!K17</f>
        <v>250000</v>
      </c>
      <c r="J17" s="9"/>
      <c r="K17" s="9"/>
      <c r="L17" s="9"/>
      <c r="M17" s="9"/>
      <c r="N17" s="9"/>
      <c r="O17" s="9"/>
      <c r="P17" s="9"/>
      <c r="Q17" s="9"/>
    </row>
    <row r="18" spans="1:17" ht="24" customHeight="1">
      <c r="A18" s="40" t="s">
        <v>36</v>
      </c>
      <c r="B18" s="3">
        <f t="shared" si="1"/>
        <v>0</v>
      </c>
      <c r="C18" s="3">
        <f>'表—部门收支总表（公   开）'!E18</f>
        <v>0</v>
      </c>
      <c r="D18" s="3">
        <f>'表—部门收支总表（公   开）'!F18</f>
        <v>0</v>
      </c>
      <c r="E18" s="3">
        <f>'表—部门收支总表（公   开）'!G18</f>
        <v>0</v>
      </c>
      <c r="F18" s="3">
        <f>'表—部门收支总表（公   开）'!H18</f>
        <v>0</v>
      </c>
      <c r="G18" s="3">
        <f>'表—部门收支总表（公   开）'!I18</f>
        <v>0</v>
      </c>
      <c r="H18" s="3">
        <f>'表—部门收支总表（公   开）'!J18</f>
        <v>0</v>
      </c>
      <c r="I18" s="3">
        <f>'表—部门收支总表（公   开）'!K18</f>
        <v>0</v>
      </c>
      <c r="J18" s="9"/>
      <c r="K18" s="9"/>
      <c r="L18" s="9"/>
      <c r="M18" s="9"/>
      <c r="N18" s="9"/>
      <c r="O18" s="9"/>
      <c r="P18" s="9"/>
      <c r="Q18" s="9"/>
    </row>
    <row r="19" spans="1:17" ht="24" customHeight="1">
      <c r="A19" s="40" t="s">
        <v>37</v>
      </c>
      <c r="B19" s="3">
        <f t="shared" si="1"/>
        <v>0</v>
      </c>
      <c r="C19" s="3">
        <f>'表—部门收支总表（公   开）'!E19</f>
        <v>0</v>
      </c>
      <c r="D19" s="3">
        <f>'表—部门收支总表（公   开）'!F19</f>
        <v>0</v>
      </c>
      <c r="E19" s="3">
        <f>'表—部门收支总表（公   开）'!G19</f>
        <v>0</v>
      </c>
      <c r="F19" s="3">
        <f>'表—部门收支总表（公   开）'!H19</f>
        <v>0</v>
      </c>
      <c r="G19" s="3">
        <f>'表—部门收支总表（公   开）'!I19</f>
        <v>0</v>
      </c>
      <c r="H19" s="3">
        <f>'表—部门收支总表（公   开）'!J19</f>
        <v>0</v>
      </c>
      <c r="I19" s="3">
        <f>'表—部门收支总表（公   开）'!K19</f>
        <v>0</v>
      </c>
      <c r="J19" s="9"/>
      <c r="K19" s="9"/>
      <c r="L19" s="9"/>
      <c r="M19" s="9"/>
      <c r="N19" s="9"/>
      <c r="O19" s="9"/>
      <c r="P19" s="9"/>
    </row>
    <row r="20" spans="1:17" ht="24" customHeight="1">
      <c r="A20" s="40" t="s">
        <v>38</v>
      </c>
      <c r="B20" s="3">
        <f t="shared" si="1"/>
        <v>0</v>
      </c>
      <c r="C20" s="3">
        <f>'表—部门收支总表（公   开）'!E20</f>
        <v>0</v>
      </c>
      <c r="D20" s="3">
        <f>'表—部门收支总表（公   开）'!F20</f>
        <v>0</v>
      </c>
      <c r="E20" s="3">
        <f>'表—部门收支总表（公   开）'!G20</f>
        <v>0</v>
      </c>
      <c r="F20" s="3">
        <f>'表—部门收支总表（公   开）'!H20</f>
        <v>0</v>
      </c>
      <c r="G20" s="3">
        <f>'表—部门收支总表（公   开）'!I20</f>
        <v>0</v>
      </c>
      <c r="H20" s="3">
        <f>'表—部门收支总表（公   开）'!J20</f>
        <v>0</v>
      </c>
      <c r="I20" s="3">
        <f>'表—部门收支总表（公   开）'!K20</f>
        <v>0</v>
      </c>
      <c r="J20" s="9"/>
      <c r="K20" s="9"/>
      <c r="L20" s="9"/>
      <c r="M20" s="9"/>
      <c r="N20" s="9"/>
      <c r="O20" s="9"/>
      <c r="P20" s="9"/>
    </row>
    <row r="21" spans="1:17" s="9" customFormat="1" ht="24" customHeight="1">
      <c r="A21" s="40"/>
      <c r="B21" s="57"/>
      <c r="C21" s="57"/>
      <c r="D21" s="57"/>
      <c r="E21" s="6"/>
      <c r="F21" s="6"/>
      <c r="G21" s="6"/>
      <c r="H21" s="6"/>
      <c r="I21" s="6"/>
    </row>
    <row r="22" spans="1:17" ht="24" customHeight="1">
      <c r="A22" s="55" t="s">
        <v>40</v>
      </c>
      <c r="B22" s="3">
        <f>B9+B13</f>
        <v>6663073.8500000006</v>
      </c>
      <c r="C22" s="3">
        <f t="shared" ref="C22:I22" si="2">C9+C13</f>
        <v>6413073.8500000006</v>
      </c>
      <c r="D22" s="3">
        <f t="shared" si="2"/>
        <v>5906073.8500000006</v>
      </c>
      <c r="E22" s="3">
        <f t="shared" si="2"/>
        <v>0</v>
      </c>
      <c r="F22" s="3">
        <f t="shared" si="2"/>
        <v>0</v>
      </c>
      <c r="G22" s="3">
        <f t="shared" si="2"/>
        <v>0</v>
      </c>
      <c r="H22" s="3">
        <f t="shared" si="2"/>
        <v>0</v>
      </c>
      <c r="I22" s="3">
        <f t="shared" si="2"/>
        <v>250000</v>
      </c>
      <c r="J22" s="9"/>
      <c r="K22" s="9"/>
      <c r="L22" s="9"/>
      <c r="M22" s="9"/>
      <c r="N22" s="9"/>
      <c r="O22" s="9"/>
    </row>
    <row r="23" spans="1:17" ht="9.75" customHeight="1">
      <c r="B23" s="9"/>
      <c r="C23" s="9"/>
      <c r="D23" s="9"/>
      <c r="E23" s="9"/>
      <c r="F23" s="9"/>
      <c r="G23" s="9"/>
      <c r="H23" s="9"/>
      <c r="I23" s="9"/>
      <c r="J23" s="9"/>
      <c r="K23" s="9"/>
      <c r="L23" s="9"/>
      <c r="M23" s="9"/>
      <c r="N23" s="9"/>
    </row>
    <row r="24" spans="1:17" ht="9.75" customHeight="1">
      <c r="A24" s="9"/>
      <c r="C24" s="9"/>
      <c r="D24" s="9"/>
      <c r="H24" s="9"/>
      <c r="I24" s="9"/>
      <c r="J24" s="9"/>
      <c r="K24" s="9"/>
      <c r="L24" s="9"/>
      <c r="M24" s="9"/>
      <c r="N24" s="9"/>
    </row>
    <row r="25" spans="1:17" ht="9.75" customHeight="1">
      <c r="D25" s="9"/>
      <c r="E25" s="9"/>
      <c r="F25" s="9"/>
      <c r="G25" s="9"/>
      <c r="H25" s="9"/>
      <c r="I25" s="9"/>
      <c r="J25" s="9"/>
      <c r="K25" s="9"/>
      <c r="M25" s="9"/>
    </row>
    <row r="26" spans="1:17" ht="12.75" customHeight="1">
      <c r="E26" s="9"/>
      <c r="F26" s="9"/>
      <c r="G26" s="9"/>
      <c r="I26" s="9"/>
      <c r="J26" s="9"/>
      <c r="K26" s="9"/>
      <c r="M26" s="9"/>
    </row>
    <row r="27" spans="1:17" ht="12.75" customHeight="1">
      <c r="E27" s="9"/>
      <c r="F27" s="9"/>
      <c r="G27" s="9"/>
      <c r="H27" s="9"/>
      <c r="I27" s="9"/>
      <c r="J27" s="9"/>
      <c r="M27" s="9"/>
    </row>
    <row r="28" spans="1:17" ht="12.75" customHeight="1">
      <c r="A28" s="9"/>
      <c r="E28" s="9"/>
      <c r="F28" s="9"/>
      <c r="G28" s="9"/>
      <c r="H28" s="9"/>
      <c r="I28" s="9"/>
      <c r="J28" s="9"/>
      <c r="L28" s="9"/>
    </row>
    <row r="29" spans="1:17" ht="12.75" customHeight="1">
      <c r="A29" s="9"/>
      <c r="F29" s="9"/>
      <c r="G29" s="9"/>
      <c r="H29" s="9"/>
      <c r="I29" s="9"/>
      <c r="K29" s="9"/>
      <c r="L29" s="9"/>
    </row>
    <row r="30" spans="1:17" ht="12.75" customHeight="1">
      <c r="J30" s="9"/>
      <c r="K30" s="9"/>
    </row>
    <row r="31" spans="1:17" ht="12.75" customHeight="1">
      <c r="A31" s="9"/>
      <c r="H31" s="9"/>
      <c r="I31" s="9"/>
    </row>
    <row r="32" spans="1:17" ht="12.75" customHeight="1">
      <c r="A32" s="9"/>
      <c r="B32" s="9"/>
      <c r="C32" s="9"/>
      <c r="F32" s="9"/>
      <c r="G32" s="9"/>
      <c r="H32" s="9"/>
    </row>
    <row r="33" spans="3:5" ht="12.75" customHeight="1">
      <c r="C33" s="9"/>
      <c r="D33" s="9"/>
      <c r="E33" s="9"/>
    </row>
  </sheetData>
  <sheetProtection formatCells="0" formatColumns="0" formatRows="0"/>
  <mergeCells count="12">
    <mergeCell ref="A2:I2"/>
    <mergeCell ref="F4:I4"/>
    <mergeCell ref="A5:I5"/>
    <mergeCell ref="B6:I6"/>
    <mergeCell ref="C7:D7"/>
    <mergeCell ref="A6:A8"/>
    <mergeCell ref="B7:B8"/>
    <mergeCell ref="E7:E8"/>
    <mergeCell ref="F7:F8"/>
    <mergeCell ref="G7:G8"/>
    <mergeCell ref="H7:H8"/>
    <mergeCell ref="I7:I8"/>
  </mergeCells>
  <phoneticPr fontId="0" type="noConversion"/>
  <pageMargins left="0.76875000000000004" right="0.38888888888888901" top="0.60902777777777795" bottom="0.60902777777777795" header="0.5" footer="0.5"/>
  <pageSetup paperSize="9" scale="90" orientation="landscape"/>
  <headerFooter alignWithMargins="0"/>
</worksheet>
</file>

<file path=xl/worksheets/sheet4.xml><?xml version="1.0" encoding="utf-8"?>
<worksheet xmlns="http://schemas.openxmlformats.org/spreadsheetml/2006/main" xmlns:r="http://schemas.openxmlformats.org/officeDocument/2006/relationships">
  <dimension ref="A1:O35"/>
  <sheetViews>
    <sheetView showGridLines="0" showZeros="0" workbookViewId="0">
      <selection activeCell="M15" sqref="M15"/>
    </sheetView>
  </sheetViews>
  <sheetFormatPr defaultColWidth="9.1640625" defaultRowHeight="11.25"/>
  <cols>
    <col min="1" max="1" width="16.6640625" customWidth="1"/>
    <col min="2" max="3" width="14.33203125" customWidth="1"/>
    <col min="4" max="4" width="8.83203125" customWidth="1"/>
    <col min="5" max="5" width="8.5" customWidth="1"/>
    <col min="6" max="8" width="11.83203125" customWidth="1"/>
    <col min="9" max="9" width="14.33203125" customWidth="1"/>
    <col min="10" max="13" width="11.83203125" customWidth="1"/>
    <col min="14" max="14" width="14.33203125" customWidth="1"/>
  </cols>
  <sheetData>
    <row r="1" spans="1:15" ht="12.75" customHeight="1">
      <c r="A1" s="53"/>
    </row>
    <row r="2" spans="1:15" ht="30.75" customHeight="1">
      <c r="A2" s="138" t="s">
        <v>45</v>
      </c>
      <c r="B2" s="138"/>
      <c r="C2" s="138"/>
      <c r="D2" s="138"/>
      <c r="E2" s="138"/>
      <c r="F2" s="138"/>
      <c r="G2" s="138"/>
      <c r="H2" s="138"/>
      <c r="I2" s="138"/>
      <c r="J2" s="138"/>
      <c r="K2" s="138"/>
      <c r="L2" s="138"/>
      <c r="M2" s="138"/>
      <c r="N2" s="138"/>
    </row>
    <row r="3" spans="1:15" ht="12.75" customHeight="1"/>
    <row r="4" spans="1:15" ht="17.25" customHeight="1">
      <c r="A4" s="9"/>
      <c r="B4" s="59"/>
      <c r="N4" s="63" t="s">
        <v>0</v>
      </c>
    </row>
    <row r="5" spans="1:15" ht="18" customHeight="1">
      <c r="A5" s="140" t="s">
        <v>46</v>
      </c>
      <c r="B5" s="128" t="s">
        <v>47</v>
      </c>
      <c r="C5" s="128"/>
      <c r="D5" s="128"/>
      <c r="E5" s="128"/>
      <c r="F5" s="128"/>
      <c r="G5" s="128"/>
      <c r="H5" s="128"/>
      <c r="I5" s="139" t="s">
        <v>48</v>
      </c>
      <c r="J5" s="128"/>
      <c r="K5" s="128"/>
      <c r="L5" s="128"/>
      <c r="M5" s="128"/>
      <c r="N5" s="128"/>
    </row>
    <row r="6" spans="1:15" ht="22.5" customHeight="1">
      <c r="A6" s="140"/>
      <c r="B6" s="130" t="s">
        <v>3</v>
      </c>
      <c r="C6" s="126" t="s">
        <v>49</v>
      </c>
      <c r="D6" s="130" t="s">
        <v>5</v>
      </c>
      <c r="E6" s="130" t="s">
        <v>14</v>
      </c>
      <c r="F6" s="130" t="s">
        <v>16</v>
      </c>
      <c r="G6" s="137" t="s">
        <v>15</v>
      </c>
      <c r="H6" s="126" t="s">
        <v>50</v>
      </c>
      <c r="I6" s="128" t="s">
        <v>3</v>
      </c>
      <c r="J6" s="128" t="s">
        <v>51</v>
      </c>
      <c r="K6" s="128"/>
      <c r="L6" s="128"/>
      <c r="M6" s="128"/>
      <c r="N6" s="135" t="s">
        <v>52</v>
      </c>
    </row>
    <row r="7" spans="1:15" ht="22.5" customHeight="1">
      <c r="A7" s="133"/>
      <c r="B7" s="131"/>
      <c r="C7" s="137"/>
      <c r="D7" s="131"/>
      <c r="E7" s="131"/>
      <c r="F7" s="131"/>
      <c r="G7" s="126"/>
      <c r="H7" s="137"/>
      <c r="I7" s="131"/>
      <c r="J7" s="1" t="s">
        <v>4</v>
      </c>
      <c r="K7" s="64" t="s">
        <v>53</v>
      </c>
      <c r="L7" s="64" t="s">
        <v>54</v>
      </c>
      <c r="M7" s="64" t="s">
        <v>55</v>
      </c>
      <c r="N7" s="137"/>
    </row>
    <row r="8" spans="1:15" ht="22.5" customHeight="1">
      <c r="A8" s="60" t="s">
        <v>7</v>
      </c>
      <c r="B8" s="3">
        <v>6663073.8499999996</v>
      </c>
      <c r="C8" s="3">
        <v>6413073.8499999996</v>
      </c>
      <c r="D8" s="3">
        <v>0</v>
      </c>
      <c r="E8" s="3">
        <v>0</v>
      </c>
      <c r="F8" s="3">
        <v>0</v>
      </c>
      <c r="G8" s="3">
        <v>0</v>
      </c>
      <c r="H8" s="3">
        <v>250000</v>
      </c>
      <c r="I8" s="3">
        <v>6663073.8500000006</v>
      </c>
      <c r="J8" s="3">
        <v>784975.28</v>
      </c>
      <c r="K8" s="3">
        <v>497424</v>
      </c>
      <c r="L8" s="3">
        <v>21800</v>
      </c>
      <c r="M8" s="3">
        <v>265751.28000000003</v>
      </c>
      <c r="N8" s="3">
        <v>5878098.5700000003</v>
      </c>
      <c r="O8" s="9"/>
    </row>
    <row r="9" spans="1:15" ht="24.95" customHeight="1">
      <c r="A9" s="60" t="s">
        <v>7</v>
      </c>
      <c r="B9" s="110">
        <v>6663073.8499999996</v>
      </c>
      <c r="C9" s="110">
        <v>6413073.8499999996</v>
      </c>
      <c r="D9" s="110">
        <v>0</v>
      </c>
      <c r="E9" s="110">
        <v>0</v>
      </c>
      <c r="F9" s="110"/>
      <c r="G9" s="110"/>
      <c r="H9" s="110">
        <v>250000</v>
      </c>
      <c r="I9" s="110">
        <v>6663073.8500000006</v>
      </c>
      <c r="J9" s="110">
        <v>784975.28</v>
      </c>
      <c r="K9" s="110">
        <v>497424</v>
      </c>
      <c r="L9" s="110">
        <v>21800</v>
      </c>
      <c r="M9" s="110">
        <v>265751.28000000003</v>
      </c>
      <c r="N9" s="110">
        <v>5878098.5700000003</v>
      </c>
    </row>
    <row r="10" spans="1:15" ht="24.95" customHeight="1">
      <c r="A10" s="61"/>
      <c r="B10" s="61">
        <v>0</v>
      </c>
      <c r="C10" s="61"/>
      <c r="D10" s="61"/>
      <c r="E10" s="61"/>
      <c r="F10" s="61"/>
      <c r="G10" s="61"/>
      <c r="H10" s="61"/>
      <c r="I10" s="61">
        <v>0</v>
      </c>
      <c r="J10" s="61">
        <v>0</v>
      </c>
      <c r="K10" s="62"/>
      <c r="L10" s="61"/>
      <c r="M10" s="61"/>
      <c r="N10" s="61"/>
    </row>
    <row r="11" spans="1:15" ht="24.95" customHeight="1">
      <c r="A11" s="61"/>
      <c r="B11" s="61">
        <v>0</v>
      </c>
      <c r="C11" s="61"/>
      <c r="D11" s="61"/>
      <c r="E11" s="61"/>
      <c r="F11" s="61"/>
      <c r="G11" s="61"/>
      <c r="H11" s="61"/>
      <c r="I11" s="61">
        <v>0</v>
      </c>
      <c r="J11" s="61">
        <v>0</v>
      </c>
      <c r="K11" s="62"/>
      <c r="L11" s="61"/>
      <c r="M11" s="61"/>
      <c r="N11" s="61"/>
      <c r="O11" s="9"/>
    </row>
    <row r="12" spans="1:15" ht="24.95" customHeight="1">
      <c r="A12" s="61"/>
      <c r="B12" s="61">
        <v>0</v>
      </c>
      <c r="C12" s="61"/>
      <c r="D12" s="61"/>
      <c r="E12" s="61"/>
      <c r="F12" s="61"/>
      <c r="G12" s="61"/>
      <c r="H12" s="61"/>
      <c r="I12" s="61">
        <v>0</v>
      </c>
      <c r="J12" s="61">
        <v>0</v>
      </c>
      <c r="K12" s="62"/>
      <c r="L12" s="61"/>
      <c r="M12" s="61"/>
      <c r="N12" s="61"/>
      <c r="O12" s="9"/>
    </row>
    <row r="13" spans="1:15" ht="24.95" customHeight="1">
      <c r="A13" s="61"/>
      <c r="B13" s="61">
        <v>0</v>
      </c>
      <c r="C13" s="61"/>
      <c r="D13" s="61"/>
      <c r="E13" s="61"/>
      <c r="F13" s="61"/>
      <c r="G13" s="61"/>
      <c r="H13" s="61"/>
      <c r="I13" s="61">
        <v>0</v>
      </c>
      <c r="J13" s="61">
        <v>0</v>
      </c>
      <c r="K13" s="62"/>
      <c r="L13" s="61"/>
      <c r="M13" s="62"/>
      <c r="N13" s="61"/>
      <c r="O13" s="9"/>
    </row>
    <row r="14" spans="1:15" ht="24.95" customHeight="1">
      <c r="A14" s="61"/>
      <c r="B14" s="61">
        <v>0</v>
      </c>
      <c r="C14" s="61"/>
      <c r="D14" s="61"/>
      <c r="E14" s="61"/>
      <c r="F14" s="61"/>
      <c r="G14" s="61"/>
      <c r="H14" s="61"/>
      <c r="I14" s="61">
        <v>0</v>
      </c>
      <c r="J14" s="61">
        <v>0</v>
      </c>
      <c r="K14" s="62"/>
      <c r="L14" s="62"/>
      <c r="M14" s="62"/>
      <c r="N14" s="61"/>
    </row>
    <row r="15" spans="1:15" ht="24.95" customHeight="1">
      <c r="A15" s="61"/>
      <c r="B15" s="61">
        <v>0</v>
      </c>
      <c r="C15" s="62"/>
      <c r="D15" s="62"/>
      <c r="E15" s="61"/>
      <c r="F15" s="61"/>
      <c r="G15" s="61"/>
      <c r="H15" s="62"/>
      <c r="I15" s="61">
        <v>0</v>
      </c>
      <c r="J15" s="61">
        <v>0</v>
      </c>
      <c r="K15" s="62"/>
      <c r="L15" s="62"/>
      <c r="M15" s="62"/>
      <c r="N15" s="61"/>
      <c r="O15" s="9"/>
    </row>
    <row r="16" spans="1:15" ht="24.95" customHeight="1">
      <c r="A16" s="62"/>
      <c r="B16" s="61">
        <v>0</v>
      </c>
      <c r="C16" s="62"/>
      <c r="D16" s="62"/>
      <c r="E16" s="62"/>
      <c r="F16" s="61"/>
      <c r="G16" s="61"/>
      <c r="H16" s="62"/>
      <c r="I16" s="61">
        <v>0</v>
      </c>
      <c r="J16" s="61">
        <v>0</v>
      </c>
      <c r="K16" s="62"/>
      <c r="L16" s="62"/>
      <c r="M16" s="61"/>
      <c r="N16" s="62"/>
      <c r="O16" s="9"/>
    </row>
    <row r="17" spans="1:15" ht="24.95" customHeight="1">
      <c r="A17" s="62"/>
      <c r="B17" s="61">
        <v>0</v>
      </c>
      <c r="C17" s="61"/>
      <c r="D17" s="61"/>
      <c r="E17" s="62"/>
      <c r="F17" s="61"/>
      <c r="G17" s="61"/>
      <c r="H17" s="62"/>
      <c r="I17" s="61">
        <v>0</v>
      </c>
      <c r="J17" s="61">
        <v>0</v>
      </c>
      <c r="K17" s="62"/>
      <c r="L17" s="62"/>
      <c r="M17" s="61"/>
      <c r="N17" s="62"/>
      <c r="O17" s="9"/>
    </row>
    <row r="18" spans="1:15" ht="24.95" customHeight="1">
      <c r="A18" s="62"/>
      <c r="B18" s="61">
        <v>0</v>
      </c>
      <c r="C18" s="62"/>
      <c r="D18" s="62"/>
      <c r="E18" s="62"/>
      <c r="F18" s="62"/>
      <c r="G18" s="62"/>
      <c r="H18" s="62"/>
      <c r="I18" s="61">
        <v>0</v>
      </c>
      <c r="J18" s="61">
        <v>0</v>
      </c>
      <c r="K18" s="62"/>
      <c r="L18" s="62"/>
      <c r="M18" s="61"/>
      <c r="N18" s="62"/>
    </row>
    <row r="19" spans="1:15" ht="24.95" customHeight="1">
      <c r="A19" s="62"/>
      <c r="B19" s="61">
        <v>0</v>
      </c>
      <c r="C19" s="62"/>
      <c r="D19" s="62"/>
      <c r="E19" s="62"/>
      <c r="F19" s="62"/>
      <c r="G19" s="62"/>
      <c r="H19" s="62"/>
      <c r="I19" s="61">
        <v>0</v>
      </c>
      <c r="J19" s="61">
        <v>0</v>
      </c>
      <c r="K19" s="62"/>
      <c r="L19" s="62"/>
      <c r="M19" s="62"/>
      <c r="N19" s="62"/>
    </row>
    <row r="20" spans="1:15" ht="24.95" customHeight="1">
      <c r="A20" s="62"/>
      <c r="B20" s="61">
        <v>0</v>
      </c>
      <c r="C20" s="62"/>
      <c r="D20" s="62"/>
      <c r="E20" s="62"/>
      <c r="F20" s="62"/>
      <c r="G20" s="62"/>
      <c r="H20" s="62"/>
      <c r="I20" s="61">
        <v>0</v>
      </c>
      <c r="J20" s="61">
        <v>0</v>
      </c>
      <c r="K20" s="62"/>
      <c r="L20" s="62"/>
      <c r="M20" s="62"/>
      <c r="N20" s="61"/>
    </row>
    <row r="21" spans="1:15" ht="24.95" customHeight="1">
      <c r="A21" s="62"/>
      <c r="B21" s="61">
        <v>0</v>
      </c>
      <c r="C21" s="62"/>
      <c r="D21" s="62"/>
      <c r="E21" s="62"/>
      <c r="F21" s="62"/>
      <c r="G21" s="62"/>
      <c r="H21" s="62"/>
      <c r="I21" s="61">
        <v>0</v>
      </c>
      <c r="J21" s="61">
        <v>0</v>
      </c>
      <c r="K21" s="62"/>
      <c r="L21" s="62"/>
      <c r="M21" s="62"/>
      <c r="N21" s="62"/>
    </row>
    <row r="22" spans="1:15" ht="24.95" customHeight="1">
      <c r="A22" s="62"/>
      <c r="B22" s="61">
        <v>0</v>
      </c>
      <c r="C22" s="62"/>
      <c r="D22" s="62"/>
      <c r="E22" s="62"/>
      <c r="F22" s="62"/>
      <c r="G22" s="62"/>
      <c r="H22" s="62"/>
      <c r="I22" s="61">
        <v>0</v>
      </c>
      <c r="J22" s="61">
        <v>0</v>
      </c>
      <c r="K22" s="62"/>
      <c r="L22" s="62"/>
      <c r="M22" s="62"/>
      <c r="N22" s="62"/>
    </row>
    <row r="23" spans="1:15" ht="24.95" customHeight="1">
      <c r="A23" s="62"/>
      <c r="B23" s="61">
        <v>0</v>
      </c>
      <c r="C23" s="62"/>
      <c r="D23" s="62"/>
      <c r="E23" s="62"/>
      <c r="F23" s="62"/>
      <c r="G23" s="62"/>
      <c r="H23" s="62"/>
      <c r="I23" s="61">
        <v>0</v>
      </c>
      <c r="J23" s="61">
        <v>0</v>
      </c>
      <c r="K23" s="62"/>
      <c r="L23" s="62"/>
      <c r="M23" s="62"/>
      <c r="N23" s="62"/>
    </row>
    <row r="24" spans="1:15" ht="24.95" customHeight="1">
      <c r="A24" s="62"/>
      <c r="B24" s="61">
        <v>0</v>
      </c>
      <c r="C24" s="62"/>
      <c r="D24" s="62"/>
      <c r="E24" s="62"/>
      <c r="F24" s="62"/>
      <c r="G24" s="62"/>
      <c r="H24" s="62"/>
      <c r="I24" s="61">
        <v>0</v>
      </c>
      <c r="J24" s="61">
        <v>0</v>
      </c>
      <c r="K24" s="62"/>
      <c r="L24" s="62"/>
      <c r="M24" s="62"/>
      <c r="N24" s="62"/>
    </row>
    <row r="25" spans="1:15" ht="24.95" customHeight="1">
      <c r="A25" s="62"/>
      <c r="B25" s="61">
        <v>0</v>
      </c>
      <c r="C25" s="62"/>
      <c r="D25" s="62"/>
      <c r="E25" s="62"/>
      <c r="F25" s="62"/>
      <c r="G25" s="62"/>
      <c r="H25" s="62"/>
      <c r="I25" s="61">
        <v>0</v>
      </c>
      <c r="J25" s="61">
        <v>0</v>
      </c>
      <c r="K25" s="62"/>
      <c r="L25" s="62"/>
      <c r="M25" s="62"/>
      <c r="N25" s="62"/>
    </row>
    <row r="26" spans="1:15" ht="24.95" customHeight="1"/>
    <row r="27" spans="1:15" ht="24.95" customHeight="1"/>
    <row r="28" spans="1:15" ht="24.95" customHeight="1"/>
    <row r="29" spans="1:15" ht="24.95" customHeight="1"/>
    <row r="30" spans="1:15" ht="24.95" customHeight="1"/>
    <row r="31" spans="1:15" ht="24.95" customHeight="1"/>
    <row r="32" spans="1:15" ht="24.95" customHeight="1"/>
    <row r="33" ht="24.95" customHeight="1"/>
    <row r="34" ht="24.95" customHeight="1"/>
    <row r="35" ht="24.95" customHeight="1"/>
  </sheetData>
  <sheetProtection formatCells="0" formatColumns="0" formatRows="0"/>
  <mergeCells count="14">
    <mergeCell ref="G6:G7"/>
    <mergeCell ref="H6:H7"/>
    <mergeCell ref="I6:I7"/>
    <mergeCell ref="N6:N7"/>
    <mergeCell ref="A2:N2"/>
    <mergeCell ref="B5:H5"/>
    <mergeCell ref="I5:N5"/>
    <mergeCell ref="J6:M6"/>
    <mergeCell ref="A5:A7"/>
    <mergeCell ref="B6:B7"/>
    <mergeCell ref="C6:C7"/>
    <mergeCell ref="D6:D7"/>
    <mergeCell ref="E6:E7"/>
    <mergeCell ref="F6:F7"/>
  </mergeCells>
  <phoneticPr fontId="0" type="noConversion"/>
  <pageMargins left="0.95902777777777803" right="0.55000000000000004" top="0.78888888888888897" bottom="0.78888888888888897"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dimension ref="A1:M33"/>
  <sheetViews>
    <sheetView showGridLines="0" showZeros="0" workbookViewId="0">
      <selection activeCell="A6" sqref="A6:A8"/>
    </sheetView>
  </sheetViews>
  <sheetFormatPr defaultColWidth="9.1640625" defaultRowHeight="12.75" customHeight="1"/>
  <cols>
    <col min="1" max="4" width="43.33203125" customWidth="1"/>
    <col min="5" max="12" width="9.1640625" customWidth="1"/>
    <col min="13" max="13" width="8.33203125" customWidth="1"/>
  </cols>
  <sheetData>
    <row r="1" spans="1:13" ht="12.75" customHeight="1">
      <c r="A1" s="53"/>
    </row>
    <row r="2" spans="1:13" ht="18.75" customHeight="1">
      <c r="A2" s="121" t="s">
        <v>56</v>
      </c>
      <c r="B2" s="121"/>
      <c r="C2" s="121"/>
      <c r="D2" s="121"/>
      <c r="E2" s="24"/>
      <c r="F2" s="24"/>
      <c r="G2" s="24"/>
      <c r="H2" s="24"/>
      <c r="I2" s="24"/>
      <c r="J2" s="24"/>
      <c r="K2" s="24"/>
      <c r="L2" s="24"/>
      <c r="M2" s="24"/>
    </row>
    <row r="3" spans="1:13" ht="12.75" customHeight="1">
      <c r="A3" s="12"/>
      <c r="B3" s="12"/>
      <c r="C3" s="12"/>
      <c r="D3" s="12"/>
    </row>
    <row r="4" spans="1:13" ht="20.25" customHeight="1">
      <c r="A4" s="25" t="s">
        <v>42</v>
      </c>
      <c r="B4" s="75"/>
      <c r="C4" s="23"/>
      <c r="D4" s="54" t="s">
        <v>0</v>
      </c>
    </row>
    <row r="5" spans="1:13" ht="23.25" customHeight="1">
      <c r="A5" s="123" t="s">
        <v>8</v>
      </c>
      <c r="B5" s="124"/>
      <c r="C5" s="123" t="s">
        <v>9</v>
      </c>
      <c r="D5" s="125"/>
    </row>
    <row r="6" spans="1:13" ht="23.25" customHeight="1">
      <c r="A6" s="128" t="s">
        <v>57</v>
      </c>
      <c r="B6" s="128" t="s">
        <v>58</v>
      </c>
      <c r="C6" s="128" t="s">
        <v>59</v>
      </c>
      <c r="D6" s="128" t="s">
        <v>60</v>
      </c>
      <c r="E6" s="9"/>
    </row>
    <row r="7" spans="1:13" ht="23.25" customHeight="1">
      <c r="A7" s="128"/>
      <c r="B7" s="128"/>
      <c r="C7" s="128"/>
      <c r="D7" s="128"/>
    </row>
    <row r="8" spans="1:13" ht="23.25" customHeight="1">
      <c r="A8" s="128"/>
      <c r="B8" s="128"/>
      <c r="C8" s="128"/>
      <c r="D8" s="128"/>
      <c r="G8" s="9"/>
    </row>
    <row r="9" spans="1:13" ht="23.25" customHeight="1">
      <c r="A9" s="27" t="s">
        <v>19</v>
      </c>
      <c r="B9" s="3">
        <f>'表—部门收支总表（公   开）'!B9</f>
        <v>5906073.8499999996</v>
      </c>
      <c r="C9" s="55" t="s">
        <v>20</v>
      </c>
      <c r="D9" s="3">
        <f>'表—部门收支总表（公   开）'!F9</f>
        <v>784975.28</v>
      </c>
      <c r="E9" s="9"/>
      <c r="G9" s="9"/>
    </row>
    <row r="10" spans="1:13" ht="23.25" customHeight="1">
      <c r="A10" s="29"/>
      <c r="B10" s="32"/>
      <c r="C10" s="40" t="s">
        <v>22</v>
      </c>
      <c r="D10" s="3">
        <f>'表—部门收支总表（公   开）'!F10</f>
        <v>497424</v>
      </c>
      <c r="E10" s="9"/>
      <c r="F10" s="9"/>
      <c r="H10" s="9"/>
    </row>
    <row r="11" spans="1:13" ht="23.25" customHeight="1">
      <c r="A11" s="29"/>
      <c r="B11" s="32"/>
      <c r="C11" s="40" t="s">
        <v>24</v>
      </c>
      <c r="D11" s="3">
        <f>'表—部门收支总表（公   开）'!F11</f>
        <v>21800</v>
      </c>
      <c r="E11" s="34"/>
      <c r="F11" s="9"/>
      <c r="G11" s="9"/>
      <c r="H11" s="9"/>
    </row>
    <row r="12" spans="1:13" ht="23.25" customHeight="1">
      <c r="A12" s="29"/>
      <c r="B12" s="32"/>
      <c r="C12" s="40" t="s">
        <v>26</v>
      </c>
      <c r="D12" s="3">
        <f>'表—部门收支总表（公   开）'!F12</f>
        <v>265751.28000000003</v>
      </c>
      <c r="E12" s="9"/>
      <c r="F12" s="9"/>
      <c r="G12" s="9"/>
    </row>
    <row r="13" spans="1:13" ht="23.25" customHeight="1">
      <c r="A13" s="29"/>
      <c r="B13" s="32"/>
      <c r="C13" s="55" t="s">
        <v>28</v>
      </c>
      <c r="D13" s="3">
        <f>'表—部门收支总表（公   开）'!F13</f>
        <v>5121098.57</v>
      </c>
      <c r="E13" s="9"/>
      <c r="F13" s="9"/>
      <c r="G13" s="9"/>
      <c r="H13" s="9"/>
    </row>
    <row r="14" spans="1:13" ht="23.25" customHeight="1">
      <c r="A14" s="29"/>
      <c r="B14" s="32"/>
      <c r="C14" s="40" t="s">
        <v>30</v>
      </c>
      <c r="D14" s="3">
        <f>'表—部门收支总表（公   开）'!F14</f>
        <v>5121098.57</v>
      </c>
      <c r="E14" s="34"/>
      <c r="F14" s="9"/>
      <c r="G14" s="9"/>
      <c r="H14" s="9"/>
    </row>
    <row r="15" spans="1:13" ht="23.25" customHeight="1">
      <c r="A15" s="29"/>
      <c r="B15" s="32"/>
      <c r="C15" s="40" t="s">
        <v>32</v>
      </c>
      <c r="D15" s="3">
        <f>'表—部门收支总表（公   开）'!F15</f>
        <v>0</v>
      </c>
      <c r="E15" s="9"/>
      <c r="F15" s="9"/>
      <c r="G15" s="9"/>
      <c r="H15" s="9"/>
      <c r="I15" s="9"/>
      <c r="J15" s="9"/>
      <c r="K15" s="9"/>
    </row>
    <row r="16" spans="1:13" ht="23.25" customHeight="1">
      <c r="A16" s="38"/>
      <c r="B16" s="32"/>
      <c r="C16" s="40" t="s">
        <v>34</v>
      </c>
      <c r="D16" s="3">
        <f>'表—部门收支总表（公   开）'!F16</f>
        <v>0</v>
      </c>
      <c r="E16" s="9"/>
      <c r="F16" s="9"/>
      <c r="G16" s="9"/>
      <c r="H16" s="9"/>
      <c r="I16" s="9"/>
      <c r="J16" s="9"/>
      <c r="K16" s="9"/>
    </row>
    <row r="17" spans="1:12" ht="23.25" customHeight="1">
      <c r="A17" s="38"/>
      <c r="B17" s="32"/>
      <c r="C17" s="40" t="s">
        <v>35</v>
      </c>
      <c r="D17" s="3">
        <f>'表—部门收支总表（公   开）'!F17</f>
        <v>0</v>
      </c>
      <c r="E17" s="9"/>
      <c r="F17" s="9"/>
      <c r="G17" s="9"/>
      <c r="H17" s="9"/>
      <c r="I17" s="9"/>
      <c r="J17" s="9"/>
      <c r="K17" s="9"/>
      <c r="L17" s="9"/>
    </row>
    <row r="18" spans="1:12" ht="23.25" customHeight="1">
      <c r="A18" s="29"/>
      <c r="B18" s="32"/>
      <c r="C18" s="40" t="s">
        <v>36</v>
      </c>
      <c r="D18" s="3">
        <f>'表—部门收支总表（公   开）'!F18</f>
        <v>0</v>
      </c>
      <c r="E18" s="9"/>
      <c r="F18" s="9"/>
      <c r="G18" s="9"/>
      <c r="H18" s="9"/>
      <c r="I18" s="9"/>
      <c r="J18" s="9"/>
      <c r="K18" s="9"/>
      <c r="L18" s="9"/>
    </row>
    <row r="19" spans="1:12" ht="23.25" customHeight="1">
      <c r="A19" s="29"/>
      <c r="B19" s="32"/>
      <c r="C19" s="40" t="s">
        <v>37</v>
      </c>
      <c r="D19" s="3">
        <f>'表—部门收支总表（公   开）'!F19</f>
        <v>0</v>
      </c>
      <c r="E19" s="9"/>
      <c r="F19" s="9"/>
      <c r="G19" s="9"/>
      <c r="H19" s="9"/>
      <c r="I19" s="9"/>
      <c r="J19" s="9"/>
      <c r="K19" s="9"/>
    </row>
    <row r="20" spans="1:12" ht="23.25" customHeight="1">
      <c r="A20" s="29"/>
      <c r="B20" s="56"/>
      <c r="C20" s="40" t="s">
        <v>38</v>
      </c>
      <c r="D20" s="3">
        <f>'表—部门收支总表（公   开）'!F20</f>
        <v>0</v>
      </c>
      <c r="E20" s="9"/>
      <c r="F20" s="9"/>
      <c r="G20" s="9"/>
      <c r="H20" s="9"/>
      <c r="I20" s="9"/>
      <c r="J20" s="9"/>
      <c r="K20" s="9"/>
    </row>
    <row r="21" spans="1:12" s="9" customFormat="1" ht="23.25" customHeight="1">
      <c r="A21" s="29"/>
      <c r="B21" s="57"/>
      <c r="C21" s="40"/>
      <c r="D21" s="57"/>
    </row>
    <row r="22" spans="1:12" ht="23.25" customHeight="1">
      <c r="A22" s="27" t="s">
        <v>39</v>
      </c>
      <c r="B22" s="3">
        <f>SUM(B9:B21)</f>
        <v>5906073.8499999996</v>
      </c>
      <c r="C22" s="55" t="s">
        <v>40</v>
      </c>
      <c r="D22" s="58">
        <f>D9+D13</f>
        <v>5906073.8500000006</v>
      </c>
      <c r="E22" s="9"/>
      <c r="F22" s="9"/>
      <c r="G22" s="9"/>
      <c r="H22" s="9"/>
      <c r="I22" s="9"/>
      <c r="J22" s="9"/>
    </row>
    <row r="23" spans="1:12" ht="9.75" customHeight="1">
      <c r="B23" s="9"/>
      <c r="D23" s="9"/>
      <c r="E23" s="9"/>
      <c r="F23" s="9"/>
      <c r="G23" s="9"/>
      <c r="H23" s="9"/>
      <c r="I23" s="9"/>
    </row>
    <row r="24" spans="1:12" ht="9.75" customHeight="1">
      <c r="B24" s="9"/>
      <c r="C24" s="9"/>
      <c r="D24" s="9"/>
      <c r="E24" s="9"/>
      <c r="F24" s="9"/>
      <c r="G24" s="9"/>
      <c r="H24" s="9"/>
      <c r="I24" s="9"/>
    </row>
    <row r="25" spans="1:12" ht="9.75" customHeight="1">
      <c r="B25" s="9"/>
      <c r="D25" s="9"/>
      <c r="E25" s="9"/>
      <c r="F25" s="9"/>
      <c r="H25" s="9"/>
    </row>
    <row r="26" spans="1:12" ht="12.75" customHeight="1">
      <c r="B26" s="9"/>
      <c r="E26" s="9"/>
      <c r="F26" s="9"/>
      <c r="H26" s="9"/>
    </row>
    <row r="27" spans="1:12" ht="12.75" customHeight="1">
      <c r="B27" s="9"/>
      <c r="E27" s="9"/>
      <c r="H27" s="9"/>
    </row>
    <row r="28" spans="1:12" ht="12.75" customHeight="1">
      <c r="B28" s="9"/>
      <c r="C28" s="9"/>
      <c r="E28" s="9"/>
      <c r="G28" s="9"/>
    </row>
    <row r="29" spans="1:12" ht="12.75" customHeight="1">
      <c r="C29" s="9"/>
      <c r="F29" s="9"/>
      <c r="G29" s="9"/>
    </row>
    <row r="30" spans="1:12" ht="12.75" customHeight="1">
      <c r="E30" s="9"/>
      <c r="F30" s="9"/>
    </row>
    <row r="31" spans="1:12" ht="12.75" customHeight="1">
      <c r="C31" s="9"/>
    </row>
    <row r="32" spans="1:12" ht="12.75" customHeight="1">
      <c r="C32" s="9"/>
    </row>
    <row r="33" spans="4:4" ht="12.75" customHeight="1">
      <c r="D33" s="9"/>
    </row>
  </sheetData>
  <sheetProtection formatCells="0" formatColumns="0" formatRows="0"/>
  <mergeCells count="7">
    <mergeCell ref="A2:D2"/>
    <mergeCell ref="A5:B5"/>
    <mergeCell ref="C5:D5"/>
    <mergeCell ref="A6:A8"/>
    <mergeCell ref="B6:B8"/>
    <mergeCell ref="C6:C8"/>
    <mergeCell ref="D6:D8"/>
  </mergeCells>
  <phoneticPr fontId="0" type="noConversion"/>
  <pageMargins left="0.76875000000000004" right="0.38888888888888901" top="0.60902777777777795" bottom="0.60902777777777795" header="0.5" footer="0.5"/>
  <pageSetup paperSize="9" scale="90" orientation="landscape"/>
  <headerFooter alignWithMargins="0"/>
</worksheet>
</file>

<file path=xl/worksheets/sheet6.xml><?xml version="1.0" encoding="utf-8"?>
<worksheet xmlns="http://schemas.openxmlformats.org/spreadsheetml/2006/main" xmlns:r="http://schemas.openxmlformats.org/officeDocument/2006/relationships">
  <dimension ref="A1:L39"/>
  <sheetViews>
    <sheetView showGridLines="0" showZeros="0" workbookViewId="0">
      <selection activeCell="I12" sqref="I12"/>
    </sheetView>
  </sheetViews>
  <sheetFormatPr defaultColWidth="9.1640625" defaultRowHeight="12.75" customHeight="1"/>
  <cols>
    <col min="1" max="1" width="6.5" customWidth="1"/>
    <col min="2" max="2" width="5.1640625" customWidth="1"/>
    <col min="3" max="3" width="5.5" customWidth="1"/>
    <col min="4" max="4" width="14.6640625" customWidth="1"/>
    <col min="5" max="5" width="48.33203125" customWidth="1"/>
    <col min="6" max="6" width="17.33203125" customWidth="1"/>
    <col min="7" max="7" width="13" customWidth="1"/>
    <col min="8" max="8" width="12.33203125" customWidth="1"/>
    <col min="9" max="9" width="14.1640625" customWidth="1"/>
    <col min="10" max="10" width="12.1640625" customWidth="1"/>
    <col min="11" max="11" width="14.33203125" customWidth="1"/>
  </cols>
  <sheetData>
    <row r="1" spans="1:12" ht="12.75" customHeight="1">
      <c r="A1" s="23"/>
      <c r="B1" s="12"/>
      <c r="C1" s="12"/>
      <c r="D1" s="12"/>
      <c r="E1" s="12"/>
      <c r="F1" s="12"/>
      <c r="G1" s="12"/>
      <c r="H1" s="12"/>
      <c r="I1" s="12"/>
      <c r="J1" s="12"/>
      <c r="K1" s="12"/>
    </row>
    <row r="2" spans="1:12" ht="29.25" customHeight="1">
      <c r="A2" s="138" t="s">
        <v>61</v>
      </c>
      <c r="B2" s="138"/>
      <c r="C2" s="138"/>
      <c r="D2" s="138"/>
      <c r="E2" s="138"/>
      <c r="F2" s="138"/>
      <c r="G2" s="138"/>
      <c r="H2" s="138"/>
      <c r="I2" s="138"/>
      <c r="J2" s="138"/>
      <c r="K2" s="138"/>
    </row>
    <row r="3" spans="1:12" ht="15.75" customHeight="1">
      <c r="A3" s="41"/>
      <c r="B3" s="12"/>
      <c r="C3" s="12"/>
      <c r="D3" s="42"/>
      <c r="E3" s="43"/>
      <c r="F3" s="44"/>
      <c r="G3" s="45"/>
      <c r="H3" s="46"/>
      <c r="I3" s="46"/>
      <c r="J3" s="46"/>
      <c r="K3" s="52" t="s">
        <v>0</v>
      </c>
    </row>
    <row r="4" spans="1:12" ht="15.75" customHeight="1">
      <c r="A4" s="128" t="s">
        <v>62</v>
      </c>
      <c r="B4" s="128"/>
      <c r="C4" s="128"/>
      <c r="D4" s="130" t="s">
        <v>46</v>
      </c>
      <c r="E4" s="128" t="s">
        <v>63</v>
      </c>
      <c r="F4" s="128" t="s">
        <v>64</v>
      </c>
      <c r="G4" s="128"/>
      <c r="H4" s="128"/>
      <c r="I4" s="128"/>
      <c r="J4" s="128"/>
      <c r="K4" s="128"/>
    </row>
    <row r="5" spans="1:12" ht="15.75" customHeight="1">
      <c r="A5" s="141" t="s">
        <v>65</v>
      </c>
      <c r="B5" s="141" t="s">
        <v>66</v>
      </c>
      <c r="C5" s="141" t="s">
        <v>67</v>
      </c>
      <c r="D5" s="128"/>
      <c r="E5" s="128"/>
      <c r="F5" s="142" t="s">
        <v>12</v>
      </c>
      <c r="G5" s="135" t="s">
        <v>51</v>
      </c>
      <c r="H5" s="135"/>
      <c r="I5" s="135"/>
      <c r="J5" s="135"/>
      <c r="K5" s="135" t="s">
        <v>68</v>
      </c>
    </row>
    <row r="6" spans="1:12" ht="15.75" customHeight="1">
      <c r="A6" s="141"/>
      <c r="B6" s="141"/>
      <c r="C6" s="141"/>
      <c r="D6" s="128"/>
      <c r="E6" s="128"/>
      <c r="F6" s="142"/>
      <c r="G6" s="135" t="s">
        <v>69</v>
      </c>
      <c r="H6" s="144" t="s">
        <v>70</v>
      </c>
      <c r="I6" s="144" t="s">
        <v>71</v>
      </c>
      <c r="J6" s="144" t="s">
        <v>55</v>
      </c>
      <c r="K6" s="135"/>
    </row>
    <row r="7" spans="1:12" ht="15.75" customHeight="1">
      <c r="A7" s="47" t="s">
        <v>72</v>
      </c>
      <c r="B7" s="47" t="s">
        <v>72</v>
      </c>
      <c r="C7" s="47" t="s">
        <v>72</v>
      </c>
      <c r="D7" s="131"/>
      <c r="E7" s="131"/>
      <c r="F7" s="143"/>
      <c r="G7" s="127"/>
      <c r="H7" s="145"/>
      <c r="I7" s="145"/>
      <c r="J7" s="145"/>
      <c r="K7" s="127"/>
    </row>
    <row r="8" spans="1:12" ht="39.950000000000003" customHeight="1">
      <c r="A8" s="2"/>
      <c r="B8" s="2"/>
      <c r="C8" s="48"/>
      <c r="D8" s="48" t="s">
        <v>7</v>
      </c>
      <c r="E8" s="49"/>
      <c r="F8" s="3">
        <f t="shared" ref="F8:K8" si="0">SUM(F9:F31)</f>
        <v>5906073.8500000006</v>
      </c>
      <c r="G8" s="3">
        <f t="shared" si="0"/>
        <v>784975.28</v>
      </c>
      <c r="H8" s="3">
        <f t="shared" si="0"/>
        <v>497424</v>
      </c>
      <c r="I8" s="3">
        <f t="shared" si="0"/>
        <v>21800</v>
      </c>
      <c r="J8" s="3">
        <f t="shared" si="0"/>
        <v>265751.28000000003</v>
      </c>
      <c r="K8" s="3">
        <f t="shared" si="0"/>
        <v>5121098.57</v>
      </c>
      <c r="L8" s="9"/>
    </row>
    <row r="9" spans="1:12" ht="39.950000000000003" customHeight="1">
      <c r="A9" s="4" t="s">
        <v>73</v>
      </c>
      <c r="B9" s="5" t="s">
        <v>74</v>
      </c>
      <c r="C9" s="5" t="s">
        <v>75</v>
      </c>
      <c r="D9" s="6"/>
      <c r="E9" s="6" t="s">
        <v>76</v>
      </c>
      <c r="F9" s="111">
        <f>G9+K9</f>
        <v>784975.28</v>
      </c>
      <c r="G9" s="112">
        <f>SUM(H9:J9)</f>
        <v>784975.28</v>
      </c>
      <c r="H9" s="111">
        <f>'表—部门收支总表（公   开）'!F10</f>
        <v>497424</v>
      </c>
      <c r="I9" s="111">
        <f>'表—部门收支总表（公   开）'!F11</f>
        <v>21800</v>
      </c>
      <c r="J9" s="111">
        <f>'表—部门收支总表（公   开）'!F12</f>
        <v>265751.28000000003</v>
      </c>
      <c r="K9" s="111"/>
      <c r="L9" s="9"/>
    </row>
    <row r="10" spans="1:12" ht="39.950000000000003" customHeight="1">
      <c r="A10" s="5" t="s">
        <v>73</v>
      </c>
      <c r="B10" s="5" t="s">
        <v>74</v>
      </c>
      <c r="C10" s="5" t="s">
        <v>77</v>
      </c>
      <c r="D10" s="6"/>
      <c r="E10" s="6" t="s">
        <v>78</v>
      </c>
      <c r="F10" s="111">
        <f t="shared" ref="F10:F31" si="1">G10+K10</f>
        <v>150000</v>
      </c>
      <c r="G10" s="112">
        <f t="shared" ref="G10:G31" si="2">SUM(H10:J10)</f>
        <v>0</v>
      </c>
      <c r="H10" s="111"/>
      <c r="I10" s="111"/>
      <c r="J10" s="111"/>
      <c r="K10" s="111">
        <v>150000</v>
      </c>
      <c r="L10" s="9"/>
    </row>
    <row r="11" spans="1:12" ht="39.950000000000003" customHeight="1">
      <c r="A11" s="5" t="s">
        <v>73</v>
      </c>
      <c r="B11" s="5" t="s">
        <v>74</v>
      </c>
      <c r="C11" s="5" t="s">
        <v>79</v>
      </c>
      <c r="D11" s="6"/>
      <c r="E11" s="6" t="s">
        <v>80</v>
      </c>
      <c r="F11" s="111">
        <f t="shared" si="1"/>
        <v>4971098.57</v>
      </c>
      <c r="G11" s="112">
        <f t="shared" si="2"/>
        <v>0</v>
      </c>
      <c r="H11" s="111"/>
      <c r="I11" s="111"/>
      <c r="J11" s="111"/>
      <c r="K11" s="111">
        <v>4971098.57</v>
      </c>
      <c r="L11" s="9"/>
    </row>
    <row r="12" spans="1:12" ht="39.950000000000003" customHeight="1">
      <c r="A12" s="5"/>
      <c r="B12" s="5"/>
      <c r="C12" s="5"/>
      <c r="D12" s="6"/>
      <c r="E12" s="6"/>
      <c r="F12" s="7">
        <f t="shared" si="1"/>
        <v>0</v>
      </c>
      <c r="G12" s="8">
        <f t="shared" si="2"/>
        <v>0</v>
      </c>
      <c r="H12" s="6"/>
      <c r="I12" s="6"/>
      <c r="J12" s="6"/>
      <c r="K12" s="6"/>
      <c r="L12" s="9"/>
    </row>
    <row r="13" spans="1:12" ht="39.950000000000003" customHeight="1">
      <c r="A13" s="5"/>
      <c r="B13" s="5"/>
      <c r="C13" s="5"/>
      <c r="D13" s="6"/>
      <c r="E13" s="6"/>
      <c r="F13" s="7">
        <f t="shared" si="1"/>
        <v>0</v>
      </c>
      <c r="G13" s="8">
        <f t="shared" si="2"/>
        <v>0</v>
      </c>
      <c r="H13" s="6"/>
      <c r="I13" s="6"/>
      <c r="J13" s="6"/>
      <c r="K13" s="6"/>
      <c r="L13" s="9"/>
    </row>
    <row r="14" spans="1:12" ht="39.950000000000003" customHeight="1">
      <c r="A14" s="5"/>
      <c r="B14" s="5"/>
      <c r="C14" s="5"/>
      <c r="D14" s="6"/>
      <c r="E14" s="6"/>
      <c r="F14" s="7">
        <f t="shared" si="1"/>
        <v>0</v>
      </c>
      <c r="G14" s="8">
        <f t="shared" si="2"/>
        <v>0</v>
      </c>
      <c r="H14" s="6"/>
      <c r="I14" s="6"/>
      <c r="J14" s="6"/>
      <c r="K14" s="6"/>
      <c r="L14" s="9"/>
    </row>
    <row r="15" spans="1:12" ht="39.950000000000003" customHeight="1">
      <c r="A15" s="6"/>
      <c r="B15" s="6"/>
      <c r="C15" s="6"/>
      <c r="D15" s="6"/>
      <c r="E15" s="6"/>
      <c r="F15" s="7">
        <f t="shared" si="1"/>
        <v>0</v>
      </c>
      <c r="G15" s="8">
        <f t="shared" si="2"/>
        <v>0</v>
      </c>
      <c r="H15" s="6"/>
      <c r="I15" s="6"/>
      <c r="J15" s="6"/>
      <c r="K15" s="6"/>
      <c r="L15" s="9"/>
    </row>
    <row r="16" spans="1:12" ht="39.950000000000003" customHeight="1">
      <c r="A16" s="6"/>
      <c r="B16" s="6"/>
      <c r="C16" s="6"/>
      <c r="D16" s="6"/>
      <c r="E16" s="6"/>
      <c r="F16" s="7">
        <f t="shared" si="1"/>
        <v>0</v>
      </c>
      <c r="G16" s="8">
        <f t="shared" si="2"/>
        <v>0</v>
      </c>
      <c r="H16" s="6"/>
      <c r="I16" s="6"/>
      <c r="J16" s="6"/>
      <c r="K16" s="6"/>
      <c r="L16" s="9"/>
    </row>
    <row r="17" spans="1:12" ht="39.950000000000003" customHeight="1">
      <c r="A17" s="6"/>
      <c r="B17" s="6"/>
      <c r="C17" s="6"/>
      <c r="D17" s="6"/>
      <c r="E17" s="6"/>
      <c r="F17" s="7">
        <f t="shared" si="1"/>
        <v>0</v>
      </c>
      <c r="G17" s="8">
        <f t="shared" si="2"/>
        <v>0</v>
      </c>
      <c r="H17" s="6"/>
      <c r="I17" s="6"/>
      <c r="J17" s="6"/>
      <c r="K17" s="6"/>
      <c r="L17" s="9"/>
    </row>
    <row r="18" spans="1:12" ht="39.950000000000003" customHeight="1">
      <c r="A18" s="6"/>
      <c r="B18" s="6"/>
      <c r="C18" s="6"/>
      <c r="D18" s="6"/>
      <c r="E18" s="6"/>
      <c r="F18" s="7">
        <f t="shared" si="1"/>
        <v>0</v>
      </c>
      <c r="G18" s="8">
        <f t="shared" si="2"/>
        <v>0</v>
      </c>
      <c r="H18" s="6"/>
      <c r="I18" s="6"/>
      <c r="J18" s="6"/>
      <c r="K18" s="6"/>
      <c r="L18" s="9"/>
    </row>
    <row r="19" spans="1:12" ht="39.950000000000003" customHeight="1">
      <c r="A19" s="19"/>
      <c r="B19" s="19"/>
      <c r="C19" s="19"/>
      <c r="D19" s="19"/>
      <c r="E19" s="19"/>
      <c r="F19" s="50">
        <f t="shared" si="1"/>
        <v>0</v>
      </c>
      <c r="G19" s="51">
        <f t="shared" si="2"/>
        <v>0</v>
      </c>
      <c r="H19" s="19"/>
      <c r="I19" s="19"/>
      <c r="J19" s="19"/>
      <c r="K19" s="19"/>
      <c r="L19" s="9"/>
    </row>
    <row r="20" spans="1:12" ht="39.950000000000003" customHeight="1">
      <c r="A20" s="19"/>
      <c r="B20" s="19"/>
      <c r="C20" s="19"/>
      <c r="D20" s="19"/>
      <c r="E20" s="19"/>
      <c r="F20" s="50">
        <f t="shared" si="1"/>
        <v>0</v>
      </c>
      <c r="G20" s="51">
        <f t="shared" si="2"/>
        <v>0</v>
      </c>
      <c r="H20" s="19"/>
      <c r="I20" s="19"/>
      <c r="J20" s="19"/>
      <c r="K20" s="19"/>
      <c r="L20" s="9"/>
    </row>
    <row r="21" spans="1:12" ht="39.950000000000003" customHeight="1">
      <c r="A21" s="19"/>
      <c r="B21" s="19"/>
      <c r="C21" s="19"/>
      <c r="D21" s="19"/>
      <c r="E21" s="19"/>
      <c r="F21" s="50">
        <f t="shared" si="1"/>
        <v>0</v>
      </c>
      <c r="G21" s="51">
        <f t="shared" si="2"/>
        <v>0</v>
      </c>
      <c r="H21" s="19"/>
      <c r="I21" s="19"/>
      <c r="J21" s="19"/>
      <c r="K21" s="19"/>
      <c r="L21" s="9"/>
    </row>
    <row r="22" spans="1:12" ht="39.950000000000003" customHeight="1">
      <c r="A22" s="19"/>
      <c r="B22" s="18"/>
      <c r="C22" s="19"/>
      <c r="D22" s="19"/>
      <c r="E22" s="19"/>
      <c r="F22" s="50">
        <f t="shared" si="1"/>
        <v>0</v>
      </c>
      <c r="G22" s="51">
        <f t="shared" si="2"/>
        <v>0</v>
      </c>
      <c r="H22" s="19"/>
      <c r="I22" s="19"/>
      <c r="J22" s="19"/>
      <c r="K22" s="19"/>
      <c r="L22" s="9"/>
    </row>
    <row r="23" spans="1:12" ht="39.950000000000003" customHeight="1">
      <c r="A23" s="18"/>
      <c r="B23" s="18"/>
      <c r="C23" s="18"/>
      <c r="D23" s="19"/>
      <c r="E23" s="19"/>
      <c r="F23" s="50">
        <f t="shared" si="1"/>
        <v>0</v>
      </c>
      <c r="G23" s="51">
        <f t="shared" si="2"/>
        <v>0</v>
      </c>
      <c r="H23" s="19"/>
      <c r="I23" s="19"/>
      <c r="J23" s="19"/>
      <c r="K23" s="19"/>
      <c r="L23" s="9"/>
    </row>
    <row r="24" spans="1:12" ht="39.950000000000003" customHeight="1">
      <c r="A24" s="18"/>
      <c r="B24" s="18"/>
      <c r="C24" s="18"/>
      <c r="D24" s="19"/>
      <c r="E24" s="19"/>
      <c r="F24" s="50">
        <f t="shared" si="1"/>
        <v>0</v>
      </c>
      <c r="G24" s="51">
        <f t="shared" si="2"/>
        <v>0</v>
      </c>
      <c r="H24" s="19"/>
      <c r="I24" s="19"/>
      <c r="J24" s="19"/>
      <c r="K24" s="19"/>
      <c r="L24" s="9"/>
    </row>
    <row r="25" spans="1:12" ht="39.950000000000003" customHeight="1">
      <c r="A25" s="18"/>
      <c r="B25" s="18"/>
      <c r="C25" s="18"/>
      <c r="D25" s="19"/>
      <c r="E25" s="19"/>
      <c r="F25" s="50">
        <f t="shared" si="1"/>
        <v>0</v>
      </c>
      <c r="G25" s="51">
        <f t="shared" si="2"/>
        <v>0</v>
      </c>
      <c r="H25" s="19"/>
      <c r="I25" s="19"/>
      <c r="J25" s="19"/>
      <c r="K25" s="19"/>
      <c r="L25" s="9"/>
    </row>
    <row r="26" spans="1:12" ht="39.950000000000003" customHeight="1">
      <c r="A26" s="18"/>
      <c r="B26" s="18"/>
      <c r="C26" s="18"/>
      <c r="D26" s="19"/>
      <c r="E26" s="19"/>
      <c r="F26" s="50">
        <f t="shared" si="1"/>
        <v>0</v>
      </c>
      <c r="G26" s="51">
        <f t="shared" si="2"/>
        <v>0</v>
      </c>
      <c r="H26" s="19"/>
      <c r="I26" s="19"/>
      <c r="J26" s="19"/>
      <c r="K26" s="19"/>
      <c r="L26" s="9"/>
    </row>
    <row r="27" spans="1:12" ht="39.950000000000003" customHeight="1">
      <c r="A27" s="18"/>
      <c r="B27" s="18"/>
      <c r="C27" s="18"/>
      <c r="D27" s="19"/>
      <c r="E27" s="19"/>
      <c r="F27" s="50">
        <f t="shared" si="1"/>
        <v>0</v>
      </c>
      <c r="G27" s="51">
        <f t="shared" si="2"/>
        <v>0</v>
      </c>
      <c r="H27" s="19"/>
      <c r="I27" s="19"/>
      <c r="J27" s="19"/>
      <c r="K27" s="19"/>
      <c r="L27" s="9"/>
    </row>
    <row r="28" spans="1:12" ht="39.950000000000003" customHeight="1">
      <c r="A28" s="18"/>
      <c r="B28" s="18"/>
      <c r="C28" s="18"/>
      <c r="D28" s="19"/>
      <c r="E28" s="19"/>
      <c r="F28" s="50">
        <f t="shared" si="1"/>
        <v>0</v>
      </c>
      <c r="G28" s="51">
        <f t="shared" si="2"/>
        <v>0</v>
      </c>
      <c r="H28" s="19"/>
      <c r="I28" s="19"/>
      <c r="J28" s="19"/>
      <c r="K28" s="19"/>
      <c r="L28" s="9"/>
    </row>
    <row r="29" spans="1:12" ht="39.950000000000003" customHeight="1">
      <c r="A29" s="18"/>
      <c r="B29" s="18"/>
      <c r="C29" s="18"/>
      <c r="D29" s="19"/>
      <c r="E29" s="19"/>
      <c r="F29" s="50">
        <f t="shared" si="1"/>
        <v>0</v>
      </c>
      <c r="G29" s="51">
        <f t="shared" si="2"/>
        <v>0</v>
      </c>
      <c r="H29" s="19"/>
      <c r="I29" s="18"/>
      <c r="J29" s="19"/>
      <c r="K29" s="19"/>
    </row>
    <row r="30" spans="1:12" ht="39.950000000000003" customHeight="1">
      <c r="A30" s="18"/>
      <c r="B30" s="18"/>
      <c r="C30" s="18"/>
      <c r="D30" s="19"/>
      <c r="E30" s="19"/>
      <c r="F30" s="50">
        <f t="shared" si="1"/>
        <v>0</v>
      </c>
      <c r="G30" s="51">
        <f t="shared" si="2"/>
        <v>0</v>
      </c>
      <c r="H30" s="19"/>
      <c r="I30" s="19"/>
      <c r="J30" s="19"/>
      <c r="K30" s="19"/>
    </row>
    <row r="31" spans="1:12" ht="39.950000000000003" customHeight="1">
      <c r="A31" s="18"/>
      <c r="B31" s="18"/>
      <c r="C31" s="18"/>
      <c r="D31" s="19"/>
      <c r="E31" s="19"/>
      <c r="F31" s="50">
        <f t="shared" si="1"/>
        <v>0</v>
      </c>
      <c r="G31" s="51">
        <f t="shared" si="2"/>
        <v>0</v>
      </c>
      <c r="H31" s="19"/>
      <c r="I31" s="18"/>
      <c r="J31" s="19"/>
      <c r="K31" s="19"/>
    </row>
    <row r="32" spans="1:12" ht="39.950000000000003" customHeight="1">
      <c r="F32" s="9"/>
      <c r="G32" s="9"/>
      <c r="J32" s="9"/>
      <c r="K32" s="9"/>
    </row>
    <row r="33" spans="6:11" ht="39.950000000000003" customHeight="1">
      <c r="G33" s="9"/>
      <c r="K33" s="9"/>
    </row>
    <row r="34" spans="6:11" ht="39.950000000000003" customHeight="1">
      <c r="J34" s="9"/>
      <c r="K34" s="9"/>
    </row>
    <row r="35" spans="6:11" ht="39.950000000000003" customHeight="1">
      <c r="F35" s="9"/>
      <c r="J35" s="9"/>
      <c r="K35" s="9"/>
    </row>
    <row r="36" spans="6:11" ht="39.950000000000003" customHeight="1">
      <c r="F36" s="9"/>
    </row>
    <row r="37" spans="6:11" ht="39.950000000000003" customHeight="1">
      <c r="F37" s="9"/>
    </row>
    <row r="38" spans="6:11" ht="9.75" customHeight="1">
      <c r="F38" s="9"/>
    </row>
    <row r="39" spans="6:11" ht="9.75" customHeight="1">
      <c r="F39" s="9"/>
    </row>
  </sheetData>
  <sheetProtection formatCells="0" formatColumns="0" formatRows="0"/>
  <mergeCells count="15">
    <mergeCell ref="A2:K2"/>
    <mergeCell ref="A4:C4"/>
    <mergeCell ref="F4:K4"/>
    <mergeCell ref="G5:J5"/>
    <mergeCell ref="A5:A6"/>
    <mergeCell ref="F5:F7"/>
    <mergeCell ref="B5:B6"/>
    <mergeCell ref="C5:C6"/>
    <mergeCell ref="D4:D7"/>
    <mergeCell ref="E4:E7"/>
    <mergeCell ref="K5:K7"/>
    <mergeCell ref="G6:G7"/>
    <mergeCell ref="H6:H7"/>
    <mergeCell ref="I6:I7"/>
    <mergeCell ref="J6:J7"/>
  </mergeCells>
  <phoneticPr fontId="0" type="noConversion"/>
  <pageMargins left="0.93888888888888899" right="0.75" top="0.78888888888888897" bottom="0.78888888888888897" header="0.5" footer="0.5"/>
  <pageSetup paperSize="9" scale="95" orientation="landscape"/>
  <headerFooter alignWithMargins="0"/>
</worksheet>
</file>

<file path=xl/worksheets/sheet7.xml><?xml version="1.0" encoding="utf-8"?>
<worksheet xmlns="http://schemas.openxmlformats.org/spreadsheetml/2006/main" xmlns:r="http://schemas.openxmlformats.org/officeDocument/2006/relationships">
  <dimension ref="A1:M33"/>
  <sheetViews>
    <sheetView showGridLines="0" showZeros="0" workbookViewId="0">
      <selection activeCell="B16" sqref="B16"/>
    </sheetView>
  </sheetViews>
  <sheetFormatPr defaultColWidth="9.1640625" defaultRowHeight="12.75" customHeight="1"/>
  <cols>
    <col min="1" max="4" width="43.83203125" customWidth="1"/>
    <col min="5" max="12" width="9.1640625" customWidth="1"/>
    <col min="13" max="13" width="8.33203125" customWidth="1"/>
  </cols>
  <sheetData>
    <row r="1" spans="1:13" ht="12.75" customHeight="1">
      <c r="A1" s="23"/>
      <c r="B1" s="12"/>
      <c r="C1" s="12"/>
      <c r="D1" s="12"/>
    </row>
    <row r="2" spans="1:13" ht="18.75" customHeight="1">
      <c r="A2" s="121" t="s">
        <v>81</v>
      </c>
      <c r="B2" s="121"/>
      <c r="C2" s="121"/>
      <c r="D2" s="121"/>
      <c r="E2" s="24"/>
      <c r="F2" s="24"/>
      <c r="G2" s="24"/>
      <c r="H2" s="24"/>
      <c r="I2" s="24"/>
      <c r="J2" s="24"/>
      <c r="K2" s="24"/>
      <c r="L2" s="24"/>
      <c r="M2" s="24"/>
    </row>
    <row r="3" spans="1:13" ht="12.75" customHeight="1">
      <c r="A3" s="12"/>
      <c r="B3" s="12"/>
      <c r="C3" s="12"/>
      <c r="D3" s="12"/>
    </row>
    <row r="4" spans="1:13" ht="20.25" customHeight="1">
      <c r="A4" s="25" t="s">
        <v>42</v>
      </c>
      <c r="B4" s="75"/>
      <c r="C4" s="23"/>
      <c r="D4" s="26" t="s">
        <v>0</v>
      </c>
    </row>
    <row r="5" spans="1:13" ht="20.25" customHeight="1">
      <c r="A5" s="123" t="s">
        <v>8</v>
      </c>
      <c r="B5" s="124"/>
      <c r="C5" s="123" t="s">
        <v>9</v>
      </c>
      <c r="D5" s="125"/>
    </row>
    <row r="6" spans="1:13" ht="20.25" customHeight="1">
      <c r="A6" s="128" t="s">
        <v>57</v>
      </c>
      <c r="B6" s="128" t="s">
        <v>58</v>
      </c>
      <c r="C6" s="128" t="s">
        <v>59</v>
      </c>
      <c r="D6" s="128" t="s">
        <v>82</v>
      </c>
      <c r="E6" s="9"/>
    </row>
    <row r="7" spans="1:13" ht="12.75" customHeight="1">
      <c r="A7" s="128"/>
      <c r="B7" s="128"/>
      <c r="C7" s="128"/>
      <c r="D7" s="128"/>
    </row>
    <row r="8" spans="1:13" ht="2.25" hidden="1" customHeight="1">
      <c r="A8" s="128"/>
      <c r="B8" s="128"/>
      <c r="C8" s="128"/>
      <c r="D8" s="128"/>
      <c r="G8" s="9"/>
    </row>
    <row r="9" spans="1:13" ht="22.5" customHeight="1">
      <c r="A9" s="27" t="s">
        <v>83</v>
      </c>
      <c r="B9" s="3">
        <f>'表—部门收支总表（公   开）'!B12</f>
        <v>0</v>
      </c>
      <c r="C9" s="28" t="s">
        <v>20</v>
      </c>
      <c r="D9" s="3">
        <f>SUM(D10:D12)</f>
        <v>0</v>
      </c>
      <c r="E9" s="9"/>
      <c r="G9" s="9"/>
    </row>
    <row r="10" spans="1:13" ht="21.75" customHeight="1">
      <c r="A10" s="29"/>
      <c r="B10" s="30"/>
      <c r="C10" s="31" t="s">
        <v>22</v>
      </c>
      <c r="D10" s="3">
        <f>'表—部门收支总表（公   开）'!G10</f>
        <v>0</v>
      </c>
      <c r="E10" s="9"/>
      <c r="F10" s="9"/>
      <c r="H10" s="9"/>
    </row>
    <row r="11" spans="1:13" ht="21.75" customHeight="1">
      <c r="A11" s="29"/>
      <c r="B11" s="32"/>
      <c r="C11" s="33" t="s">
        <v>24</v>
      </c>
      <c r="D11" s="3">
        <f>'表—部门收支总表（公   开）'!G11</f>
        <v>0</v>
      </c>
      <c r="E11" s="34"/>
      <c r="F11" s="9"/>
      <c r="G11" s="9"/>
      <c r="H11" s="9"/>
    </row>
    <row r="12" spans="1:13" ht="21.75" customHeight="1">
      <c r="A12" s="29"/>
      <c r="B12" s="35"/>
      <c r="C12" s="31" t="s">
        <v>26</v>
      </c>
      <c r="D12" s="3">
        <f>'表—部门收支总表（公   开）'!G12</f>
        <v>0</v>
      </c>
      <c r="E12" s="9"/>
      <c r="F12" s="9"/>
      <c r="G12" s="9"/>
    </row>
    <row r="13" spans="1:13" ht="21.75" customHeight="1">
      <c r="A13" s="29"/>
      <c r="B13" s="32"/>
      <c r="C13" s="36" t="s">
        <v>28</v>
      </c>
      <c r="D13" s="3">
        <f>SUM(D14:D20)</f>
        <v>0</v>
      </c>
      <c r="E13" s="9"/>
      <c r="F13" s="9"/>
      <c r="G13" s="9"/>
      <c r="H13" s="9"/>
    </row>
    <row r="14" spans="1:13" ht="21.75" customHeight="1">
      <c r="A14" s="29"/>
      <c r="B14" s="37"/>
      <c r="C14" s="31" t="s">
        <v>30</v>
      </c>
      <c r="D14" s="3">
        <f>'表—部门收支总表（公   开）'!G14</f>
        <v>0</v>
      </c>
      <c r="E14" s="34"/>
      <c r="F14" s="9"/>
      <c r="G14" s="9"/>
      <c r="H14" s="9"/>
    </row>
    <row r="15" spans="1:13" ht="21.75" customHeight="1">
      <c r="A15" s="29"/>
      <c r="B15" s="37"/>
      <c r="C15" s="33" t="s">
        <v>32</v>
      </c>
      <c r="D15" s="3">
        <f>'表—部门收支总表（公   开）'!G15</f>
        <v>0</v>
      </c>
      <c r="E15" s="9"/>
      <c r="F15" s="9"/>
      <c r="G15" s="9"/>
      <c r="H15" s="9"/>
      <c r="I15" s="9"/>
      <c r="J15" s="9"/>
      <c r="K15" s="9"/>
    </row>
    <row r="16" spans="1:13" ht="21.75" customHeight="1">
      <c r="A16" s="38"/>
      <c r="B16" s="32"/>
      <c r="C16" s="33" t="s">
        <v>34</v>
      </c>
      <c r="D16" s="3">
        <f>'表—部门收支总表（公   开）'!G16</f>
        <v>0</v>
      </c>
      <c r="E16" s="9"/>
      <c r="F16" s="9"/>
      <c r="G16" s="9"/>
      <c r="H16" s="9"/>
      <c r="I16" s="9"/>
      <c r="J16" s="9"/>
      <c r="K16" s="9"/>
    </row>
    <row r="17" spans="1:12" ht="21.75" customHeight="1">
      <c r="A17" s="38"/>
      <c r="B17" s="35"/>
      <c r="C17" s="31" t="s">
        <v>35</v>
      </c>
      <c r="D17" s="3">
        <f>'表—部门收支总表（公   开）'!G17</f>
        <v>0</v>
      </c>
      <c r="E17" s="9"/>
      <c r="F17" s="9"/>
      <c r="G17" s="9"/>
      <c r="H17" s="9"/>
      <c r="I17" s="9"/>
      <c r="J17" s="9"/>
      <c r="K17" s="9"/>
      <c r="L17" s="9"/>
    </row>
    <row r="18" spans="1:12" ht="21.75" customHeight="1">
      <c r="A18" s="38"/>
      <c r="B18" s="32"/>
      <c r="C18" s="31" t="s">
        <v>36</v>
      </c>
      <c r="D18" s="3">
        <f>'表—部门收支总表（公   开）'!G18</f>
        <v>0</v>
      </c>
      <c r="E18" s="9"/>
      <c r="F18" s="9"/>
      <c r="G18" s="9"/>
      <c r="H18" s="9"/>
      <c r="I18" s="9"/>
      <c r="J18" s="9"/>
      <c r="K18" s="9"/>
      <c r="L18" s="9"/>
    </row>
    <row r="19" spans="1:12" ht="21.75" customHeight="1">
      <c r="A19" s="38"/>
      <c r="B19" s="32"/>
      <c r="C19" s="31" t="s">
        <v>37</v>
      </c>
      <c r="D19" s="3">
        <f>'表—部门收支总表（公   开）'!G19</f>
        <v>0</v>
      </c>
      <c r="E19" s="9"/>
      <c r="F19" s="9"/>
      <c r="G19" s="9"/>
      <c r="H19" s="9"/>
      <c r="I19" s="9"/>
      <c r="J19" s="9"/>
      <c r="K19" s="9"/>
    </row>
    <row r="20" spans="1:12" ht="21.75" customHeight="1">
      <c r="A20" s="29"/>
      <c r="B20" s="17"/>
      <c r="C20" s="31" t="s">
        <v>38</v>
      </c>
      <c r="D20" s="3">
        <f>'表—部门收支总表（公   开）'!G20</f>
        <v>0</v>
      </c>
      <c r="E20" s="9"/>
      <c r="F20" s="9"/>
      <c r="G20" s="9"/>
      <c r="H20" s="9"/>
      <c r="I20" s="9"/>
      <c r="J20" s="9"/>
      <c r="K20" s="9"/>
    </row>
    <row r="21" spans="1:12" s="9" customFormat="1" ht="21.75" customHeight="1">
      <c r="A21" s="29"/>
      <c r="B21" s="39"/>
      <c r="C21" s="40"/>
      <c r="D21" s="6"/>
    </row>
    <row r="22" spans="1:12" ht="21.75" customHeight="1">
      <c r="A22" s="27" t="s">
        <v>39</v>
      </c>
      <c r="B22" s="3">
        <f>SUM(B9:B21)</f>
        <v>0</v>
      </c>
      <c r="C22" s="28" t="s">
        <v>40</v>
      </c>
      <c r="D22" s="3">
        <f>D9+D13</f>
        <v>0</v>
      </c>
      <c r="E22" s="9"/>
      <c r="F22" s="9"/>
      <c r="G22" s="9"/>
      <c r="H22" s="9"/>
      <c r="I22" s="9"/>
      <c r="J22" s="9"/>
    </row>
    <row r="23" spans="1:12" ht="21" customHeight="1">
      <c r="A23" s="77" t="s">
        <v>91</v>
      </c>
      <c r="B23" s="9"/>
      <c r="D23" s="9"/>
      <c r="E23" s="9"/>
      <c r="F23" s="9"/>
      <c r="G23" s="9"/>
      <c r="H23" s="9"/>
      <c r="I23" s="9"/>
    </row>
    <row r="24" spans="1:12" ht="9.75" customHeight="1">
      <c r="B24" s="9"/>
      <c r="C24" s="9"/>
      <c r="E24" s="9"/>
      <c r="F24" s="9"/>
      <c r="G24" s="9"/>
      <c r="H24" s="9"/>
      <c r="I24" s="9"/>
    </row>
    <row r="25" spans="1:12" ht="9.75" customHeight="1">
      <c r="B25" s="9"/>
      <c r="D25" s="9"/>
      <c r="E25" s="9"/>
      <c r="F25" s="9"/>
      <c r="H25" s="9"/>
    </row>
    <row r="26" spans="1:12" ht="12.75" customHeight="1">
      <c r="B26" s="9"/>
      <c r="D26" s="9"/>
      <c r="E26" s="9"/>
      <c r="F26" s="9"/>
      <c r="H26" s="9"/>
    </row>
    <row r="27" spans="1:12" ht="12.75" customHeight="1">
      <c r="B27" s="9"/>
      <c r="D27" s="9"/>
      <c r="E27" s="9"/>
      <c r="H27" s="9"/>
    </row>
    <row r="28" spans="1:12" ht="12.75" customHeight="1">
      <c r="B28" s="9"/>
      <c r="C28" s="9"/>
      <c r="D28" s="9"/>
      <c r="E28" s="9"/>
      <c r="G28" s="9"/>
    </row>
    <row r="29" spans="1:12" ht="12.75" customHeight="1">
      <c r="C29" s="9"/>
      <c r="F29" s="9"/>
      <c r="G29" s="9"/>
    </row>
    <row r="30" spans="1:12" ht="12.75" customHeight="1">
      <c r="E30" s="9"/>
      <c r="F30" s="9"/>
    </row>
    <row r="31" spans="1:12" ht="12.75" customHeight="1">
      <c r="C31" s="9"/>
    </row>
    <row r="32" spans="1:12" ht="12.75" customHeight="1">
      <c r="C32" s="9"/>
    </row>
    <row r="33" spans="4:4" ht="12.75" customHeight="1">
      <c r="D33" s="9"/>
    </row>
  </sheetData>
  <sheetProtection formatCells="0" formatColumns="0" formatRows="0"/>
  <mergeCells count="7">
    <mergeCell ref="A2:D2"/>
    <mergeCell ref="A5:B5"/>
    <mergeCell ref="C5:D5"/>
    <mergeCell ref="A6:A8"/>
    <mergeCell ref="B6:B8"/>
    <mergeCell ref="C6:C8"/>
    <mergeCell ref="D6:D8"/>
  </mergeCells>
  <phoneticPr fontId="0" type="noConversion"/>
  <pageMargins left="1.01875" right="0.38888888888888901" top="0.60902777777777795" bottom="0.60902777777777795" header="0.5" footer="0.5"/>
  <pageSetup paperSize="9" scale="90" orientation="landscape" r:id="rId1"/>
  <headerFooter alignWithMargins="0"/>
</worksheet>
</file>

<file path=xl/worksheets/sheet8.xml><?xml version="1.0" encoding="utf-8"?>
<worksheet xmlns="http://schemas.openxmlformats.org/spreadsheetml/2006/main" xmlns:r="http://schemas.openxmlformats.org/officeDocument/2006/relationships">
  <dimension ref="A1:J32"/>
  <sheetViews>
    <sheetView showGridLines="0" showZeros="0" workbookViewId="0">
      <selection activeCell="G12" sqref="G12"/>
    </sheetView>
  </sheetViews>
  <sheetFormatPr defaultColWidth="9.1640625" defaultRowHeight="11.25"/>
  <cols>
    <col min="1" max="1" width="5.5" customWidth="1"/>
    <col min="2" max="2" width="5.33203125" customWidth="1"/>
    <col min="3" max="3" width="5.1640625" customWidth="1"/>
    <col min="4" max="4" width="30" customWidth="1"/>
    <col min="5" max="9" width="20.83203125" customWidth="1"/>
    <col min="10" max="10" width="15.1640625" customWidth="1"/>
  </cols>
  <sheetData>
    <row r="1" spans="1:10" ht="12.75" customHeight="1">
      <c r="A1" s="12"/>
      <c r="B1" s="12"/>
      <c r="C1" s="12"/>
      <c r="D1" s="12"/>
      <c r="E1" s="12"/>
      <c r="F1" s="12"/>
      <c r="G1" s="12"/>
      <c r="H1" s="12"/>
      <c r="I1" s="12"/>
    </row>
    <row r="2" spans="1:10" ht="16.5" customHeight="1">
      <c r="A2" s="148" t="s">
        <v>84</v>
      </c>
      <c r="B2" s="148"/>
      <c r="C2" s="148"/>
      <c r="D2" s="148"/>
      <c r="E2" s="148"/>
      <c r="F2" s="148"/>
      <c r="G2" s="148"/>
      <c r="H2" s="148"/>
      <c r="I2" s="148"/>
    </row>
    <row r="3" spans="1:10" ht="18.75" customHeight="1">
      <c r="A3" s="12"/>
      <c r="B3" s="12"/>
      <c r="C3" s="12"/>
      <c r="D3" s="13"/>
      <c r="E3" s="14"/>
      <c r="F3" s="15"/>
      <c r="G3" s="15"/>
      <c r="H3" s="13"/>
      <c r="I3" s="20" t="s">
        <v>0</v>
      </c>
    </row>
    <row r="4" spans="1:10" ht="18.75" customHeight="1">
      <c r="A4" s="128" t="s">
        <v>62</v>
      </c>
      <c r="B4" s="128"/>
      <c r="C4" s="128"/>
      <c r="D4" s="150" t="s">
        <v>85</v>
      </c>
      <c r="E4" s="142" t="s">
        <v>86</v>
      </c>
      <c r="F4" s="142"/>
      <c r="G4" s="142"/>
      <c r="H4" s="142"/>
      <c r="I4" s="142"/>
    </row>
    <row r="5" spans="1:10" ht="18.75" customHeight="1">
      <c r="A5" s="141" t="s">
        <v>65</v>
      </c>
      <c r="B5" s="141" t="s">
        <v>66</v>
      </c>
      <c r="C5" s="141" t="s">
        <v>67</v>
      </c>
      <c r="D5" s="150"/>
      <c r="E5" s="146" t="s">
        <v>3</v>
      </c>
      <c r="F5" s="146" t="s">
        <v>87</v>
      </c>
      <c r="G5" s="146"/>
      <c r="H5" s="135" t="s">
        <v>88</v>
      </c>
      <c r="I5" s="147" t="s">
        <v>89</v>
      </c>
    </row>
    <row r="6" spans="1:10" ht="26.25" customHeight="1">
      <c r="A6" s="149"/>
      <c r="B6" s="149"/>
      <c r="C6" s="149"/>
      <c r="D6" s="150"/>
      <c r="E6" s="146"/>
      <c r="F6" s="10" t="s">
        <v>4</v>
      </c>
      <c r="G6" s="10" t="s">
        <v>90</v>
      </c>
      <c r="H6" s="135"/>
      <c r="I6" s="147"/>
    </row>
    <row r="7" spans="1:10" ht="30" customHeight="1">
      <c r="A7" s="2"/>
      <c r="B7" s="2"/>
      <c r="C7" s="2"/>
      <c r="D7" s="2" t="s">
        <v>7</v>
      </c>
      <c r="E7" s="3">
        <f>SUM(E8:E25)</f>
        <v>784975.28</v>
      </c>
      <c r="F7" s="3">
        <f>SUM(F8:F25)</f>
        <v>784975.28</v>
      </c>
      <c r="G7" s="3">
        <f>SUM(G8:G25)</f>
        <v>784975.28</v>
      </c>
      <c r="H7" s="3">
        <f>SUM(H8:H25)</f>
        <v>0</v>
      </c>
      <c r="I7" s="3">
        <f>SUM(I8:I25)</f>
        <v>0</v>
      </c>
      <c r="J7" s="9"/>
    </row>
    <row r="8" spans="1:10" ht="30" customHeight="1">
      <c r="A8" s="5" t="s">
        <v>73</v>
      </c>
      <c r="B8" s="5" t="s">
        <v>74</v>
      </c>
      <c r="C8" s="5" t="s">
        <v>75</v>
      </c>
      <c r="D8" s="6" t="s">
        <v>22</v>
      </c>
      <c r="E8" s="110">
        <f>F8+H8+I8</f>
        <v>497424</v>
      </c>
      <c r="F8" s="110">
        <v>497424</v>
      </c>
      <c r="G8" s="110">
        <v>497424</v>
      </c>
      <c r="H8" s="6">
        <f>'表—部门收支总表（公   开）'!G9</f>
        <v>0</v>
      </c>
      <c r="I8" s="21">
        <f>'表—部门收支总表（公   开）'!H9</f>
        <v>0</v>
      </c>
    </row>
    <row r="9" spans="1:10" ht="30" customHeight="1">
      <c r="A9" s="5" t="s">
        <v>73</v>
      </c>
      <c r="B9" s="5" t="s">
        <v>74</v>
      </c>
      <c r="C9" s="5" t="s">
        <v>75</v>
      </c>
      <c r="D9" s="6" t="s">
        <v>24</v>
      </c>
      <c r="E9" s="110">
        <v>21800</v>
      </c>
      <c r="F9" s="110">
        <v>21800</v>
      </c>
      <c r="G9" s="110">
        <v>21800</v>
      </c>
      <c r="H9" s="16"/>
      <c r="I9" s="19"/>
    </row>
    <row r="10" spans="1:10" ht="30" customHeight="1">
      <c r="A10" s="5" t="s">
        <v>73</v>
      </c>
      <c r="B10" s="5" t="s">
        <v>74</v>
      </c>
      <c r="C10" s="5" t="s">
        <v>75</v>
      </c>
      <c r="D10" s="6" t="s">
        <v>26</v>
      </c>
      <c r="E10" s="110">
        <v>265751.28000000003</v>
      </c>
      <c r="F10" s="110">
        <v>265751.28000000003</v>
      </c>
      <c r="G10" s="110">
        <v>265751.28000000003</v>
      </c>
      <c r="H10" s="16"/>
      <c r="I10" s="19"/>
    </row>
    <row r="11" spans="1:10" ht="30" customHeight="1">
      <c r="A11" s="5"/>
      <c r="B11" s="5"/>
      <c r="C11" s="5"/>
      <c r="D11" s="6">
        <f>E11+G11+H11</f>
        <v>0</v>
      </c>
      <c r="E11" s="6"/>
      <c r="F11" s="6"/>
      <c r="G11" s="6"/>
      <c r="H11" s="16"/>
      <c r="I11" s="19"/>
    </row>
    <row r="12" spans="1:10" ht="30" customHeight="1">
      <c r="A12" s="5"/>
      <c r="B12" s="5"/>
      <c r="C12" s="5"/>
      <c r="D12" s="6"/>
      <c r="E12" s="6">
        <f t="shared" ref="E12:E25" si="0">F12+H12+I12</f>
        <v>0</v>
      </c>
      <c r="F12" s="6"/>
      <c r="G12" s="6"/>
      <c r="H12" s="6"/>
      <c r="I12" s="22"/>
      <c r="J12" s="9"/>
    </row>
    <row r="13" spans="1:10" ht="30" customHeight="1">
      <c r="A13" s="5"/>
      <c r="B13" s="5"/>
      <c r="C13" s="5"/>
      <c r="D13" s="6"/>
      <c r="E13" s="6">
        <f t="shared" si="0"/>
        <v>0</v>
      </c>
      <c r="F13" s="6"/>
      <c r="G13" s="6"/>
      <c r="H13" s="6"/>
      <c r="I13" s="6"/>
      <c r="J13" s="9"/>
    </row>
    <row r="14" spans="1:10" ht="30" customHeight="1">
      <c r="A14" s="6"/>
      <c r="B14" s="6"/>
      <c r="C14" s="6"/>
      <c r="D14" s="6"/>
      <c r="E14" s="6">
        <f t="shared" si="0"/>
        <v>0</v>
      </c>
      <c r="F14" s="6"/>
      <c r="G14" s="6"/>
      <c r="H14" s="6"/>
      <c r="I14" s="6"/>
      <c r="J14" s="9"/>
    </row>
    <row r="15" spans="1:10" ht="30" customHeight="1">
      <c r="A15" s="6"/>
      <c r="B15" s="6"/>
      <c r="C15" s="6"/>
      <c r="D15" s="6"/>
      <c r="E15" s="6">
        <f t="shared" si="0"/>
        <v>0</v>
      </c>
      <c r="F15" s="6"/>
      <c r="G15" s="6"/>
      <c r="H15" s="6"/>
      <c r="I15" s="6"/>
      <c r="J15" s="9"/>
    </row>
    <row r="16" spans="1:10" ht="30" customHeight="1">
      <c r="A16" s="17"/>
      <c r="B16" s="17"/>
      <c r="C16" s="6"/>
      <c r="D16" s="6"/>
      <c r="E16" s="6">
        <f t="shared" si="0"/>
        <v>0</v>
      </c>
      <c r="F16" s="6"/>
      <c r="G16" s="6"/>
      <c r="H16" s="6"/>
      <c r="I16" s="6"/>
      <c r="J16" s="9"/>
    </row>
    <row r="17" spans="1:10" ht="30" customHeight="1">
      <c r="A17" s="17"/>
      <c r="B17" s="17"/>
      <c r="C17" s="17"/>
      <c r="D17" s="6"/>
      <c r="E17" s="6">
        <f t="shared" si="0"/>
        <v>0</v>
      </c>
      <c r="F17" s="6"/>
      <c r="G17" s="6"/>
      <c r="H17" s="6"/>
      <c r="I17" s="6"/>
      <c r="J17" s="9"/>
    </row>
    <row r="18" spans="1:10" ht="30" customHeight="1">
      <c r="A18" s="17"/>
      <c r="B18" s="17"/>
      <c r="C18" s="17"/>
      <c r="D18" s="17"/>
      <c r="E18" s="6">
        <f t="shared" si="0"/>
        <v>0</v>
      </c>
      <c r="F18" s="6"/>
      <c r="G18" s="17"/>
      <c r="H18" s="6"/>
      <c r="I18" s="6"/>
      <c r="J18" s="9"/>
    </row>
    <row r="19" spans="1:10" ht="30" customHeight="1">
      <c r="A19" s="17"/>
      <c r="B19" s="17"/>
      <c r="C19" s="17"/>
      <c r="D19" s="17"/>
      <c r="E19" s="6">
        <f t="shared" si="0"/>
        <v>0</v>
      </c>
      <c r="F19" s="6"/>
      <c r="G19" s="17"/>
      <c r="H19" s="6"/>
      <c r="I19" s="6"/>
    </row>
    <row r="20" spans="1:10" ht="30" customHeight="1">
      <c r="A20" s="17"/>
      <c r="B20" s="17"/>
      <c r="C20" s="17"/>
      <c r="D20" s="17"/>
      <c r="E20" s="6">
        <f t="shared" si="0"/>
        <v>0</v>
      </c>
      <c r="F20" s="6"/>
      <c r="G20" s="17"/>
      <c r="H20" s="6"/>
      <c r="I20" s="6"/>
    </row>
    <row r="21" spans="1:10" ht="30" customHeight="1">
      <c r="A21" s="17"/>
      <c r="B21" s="17"/>
      <c r="C21" s="17"/>
      <c r="D21" s="17"/>
      <c r="E21" s="6">
        <f t="shared" si="0"/>
        <v>0</v>
      </c>
      <c r="F21" s="17"/>
      <c r="G21" s="17"/>
      <c r="H21" s="6"/>
      <c r="I21" s="6"/>
    </row>
    <row r="22" spans="1:10" ht="30" customHeight="1">
      <c r="A22" s="17"/>
      <c r="B22" s="17"/>
      <c r="C22" s="17"/>
      <c r="D22" s="17"/>
      <c r="E22" s="6">
        <f t="shared" si="0"/>
        <v>0</v>
      </c>
      <c r="F22" s="17"/>
      <c r="G22" s="17"/>
      <c r="H22" s="6"/>
      <c r="I22" s="6"/>
    </row>
    <row r="23" spans="1:10" ht="30" customHeight="1">
      <c r="A23" s="17"/>
      <c r="B23" s="17"/>
      <c r="C23" s="17"/>
      <c r="D23" s="17"/>
      <c r="E23" s="6">
        <f t="shared" si="0"/>
        <v>0</v>
      </c>
      <c r="F23" s="17"/>
      <c r="G23" s="17"/>
      <c r="H23" s="6"/>
      <c r="I23" s="6"/>
    </row>
    <row r="24" spans="1:10" ht="30" customHeight="1">
      <c r="A24" s="18"/>
      <c r="B24" s="18"/>
      <c r="C24" s="18"/>
      <c r="D24" s="19"/>
      <c r="E24" s="19">
        <f t="shared" si="0"/>
        <v>0</v>
      </c>
      <c r="F24" s="18"/>
      <c r="G24" s="18"/>
      <c r="H24" s="19"/>
      <c r="I24" s="19"/>
    </row>
    <row r="25" spans="1:10" ht="30" customHeight="1">
      <c r="A25" s="18"/>
      <c r="B25" s="18"/>
      <c r="C25" s="18"/>
      <c r="D25" s="19"/>
      <c r="E25" s="19">
        <f t="shared" si="0"/>
        <v>0</v>
      </c>
      <c r="F25" s="18"/>
      <c r="G25" s="18"/>
      <c r="H25" s="19"/>
      <c r="I25" s="19"/>
    </row>
    <row r="26" spans="1:10" ht="30" customHeight="1">
      <c r="D26" s="9"/>
      <c r="H26" s="9"/>
      <c r="I26" s="9"/>
    </row>
    <row r="27" spans="1:10" ht="30" customHeight="1">
      <c r="D27" s="9"/>
    </row>
    <row r="28" spans="1:10" ht="30" customHeight="1">
      <c r="D28" s="9"/>
    </row>
    <row r="29" spans="1:10" ht="30" customHeight="1"/>
    <row r="30" spans="1:10" ht="30" customHeight="1"/>
    <row r="31" spans="1:10" ht="12.75" customHeight="1"/>
    <row r="32" spans="1:10" ht="9.75" customHeight="1"/>
  </sheetData>
  <sheetProtection formatCells="0" formatColumns="0" formatRows="0"/>
  <mergeCells count="11">
    <mergeCell ref="E5:E6"/>
    <mergeCell ref="H5:H6"/>
    <mergeCell ref="I5:I6"/>
    <mergeCell ref="A2:I2"/>
    <mergeCell ref="A4:C4"/>
    <mergeCell ref="E4:I4"/>
    <mergeCell ref="F5:G5"/>
    <mergeCell ref="A5:A6"/>
    <mergeCell ref="B5:B6"/>
    <mergeCell ref="C5:C6"/>
    <mergeCell ref="D4:D6"/>
  </mergeCells>
  <phoneticPr fontId="0" type="noConversion"/>
  <pageMargins left="1.1388888888888899" right="0.75" top="0.60902777777777795" bottom="0.58888888888888902" header="0.5" footer="0.5"/>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B6"/>
  <sheetViews>
    <sheetView workbookViewId="0">
      <selection activeCell="B4" sqref="B4"/>
    </sheetView>
  </sheetViews>
  <sheetFormatPr defaultColWidth="9" defaultRowHeight="11.25"/>
  <cols>
    <col min="1" max="1" width="24.5" customWidth="1"/>
    <col min="2" max="2" width="101.83203125" customWidth="1"/>
  </cols>
  <sheetData>
    <row r="1" spans="1:2" ht="34.5" customHeight="1">
      <c r="A1" s="138" t="s">
        <v>92</v>
      </c>
      <c r="B1" s="138"/>
    </row>
    <row r="2" spans="1:2" ht="31.5" customHeight="1">
      <c r="A2" s="11"/>
    </row>
    <row r="3" spans="1:2" ht="27.75" customHeight="1">
      <c r="A3" s="78" t="s">
        <v>93</v>
      </c>
      <c r="B3" s="79" t="s">
        <v>97</v>
      </c>
    </row>
    <row r="4" spans="1:2" ht="85.5">
      <c r="A4" s="80" t="s">
        <v>94</v>
      </c>
      <c r="B4" s="85" t="s">
        <v>132</v>
      </c>
    </row>
    <row r="5" spans="1:2" ht="141.75" customHeight="1">
      <c r="A5" s="81" t="s">
        <v>95</v>
      </c>
      <c r="B5" s="82" t="s">
        <v>131</v>
      </c>
    </row>
    <row r="6" spans="1:2" ht="20.25" customHeight="1">
      <c r="A6" s="83" t="s">
        <v>96</v>
      </c>
      <c r="B6" s="84"/>
    </row>
  </sheetData>
  <mergeCells count="1">
    <mergeCell ref="A1:B1"/>
  </mergeCells>
  <phoneticPr fontId="0"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14</vt:i4>
      </vt:variant>
    </vt:vector>
  </HeadingPairs>
  <TitlesOfParts>
    <vt:vector size="25" baseType="lpstr">
      <vt:lpstr>表—部门收支总表（公   开）</vt:lpstr>
      <vt:lpstr>表二部门收入总表（公   开）</vt:lpstr>
      <vt:lpstr>表三部门支出总表（公   开）</vt:lpstr>
      <vt:lpstr>表四单位收支总表(部 门)</vt:lpstr>
      <vt:lpstr>表五财政拨款收支总表（公   开）</vt:lpstr>
      <vt:lpstr>表六财政拨款明细（部门 公开）</vt:lpstr>
      <vt:lpstr>表七基金收支总表（公   开）</vt:lpstr>
      <vt:lpstr>表八基本支出（部 门）</vt:lpstr>
      <vt:lpstr>表九单位职能</vt:lpstr>
      <vt:lpstr>表十三公经费</vt:lpstr>
      <vt:lpstr>公开说明</vt:lpstr>
      <vt:lpstr>'表八基本支出（部 门）'!Print_Area</vt:lpstr>
      <vt:lpstr>'表—部门收支总表（公   开）'!Print_Area</vt:lpstr>
      <vt:lpstr>'表二部门收入总表（公   开）'!Print_Area</vt:lpstr>
      <vt:lpstr>'表六财政拨款明细（部门 公开）'!Print_Area</vt:lpstr>
      <vt:lpstr>'表七基金收支总表（公   开）'!Print_Area</vt:lpstr>
      <vt:lpstr>'表三部门支出总表（公   开）'!Print_Area</vt:lpstr>
      <vt:lpstr>'表四单位收支总表(部 门)'!Print_Area</vt:lpstr>
      <vt:lpstr>'表五财政拨款收支总表（公   开）'!Print_Area</vt:lpstr>
      <vt:lpstr>'表八基本支出（部 门）'!Print_Titles</vt:lpstr>
      <vt:lpstr>'表—部门收支总表（公   开）'!Print_Titles</vt:lpstr>
      <vt:lpstr>'表六财政拨款明细（部门 公开）'!Print_Titles</vt:lpstr>
      <vt:lpstr>'表七基金收支总表（公   开）'!Print_Titles</vt:lpstr>
      <vt:lpstr>'表四单位收支总表(部 门)'!Print_Titles</vt:lpstr>
      <vt:lpstr>'表五财政拨款收支总表（公   开）'!Print_Titles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cp:lastPrinted>2017-06-19T11:21:28Z</cp:lastPrinted>
  <dcterms:created xsi:type="dcterms:W3CDTF">2016-11-17T02:40:00Z</dcterms:created>
  <dcterms:modified xsi:type="dcterms:W3CDTF">2017-07-09T02:42:44Z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2052-10.8.0.5391</vt:lpwstr>
  </property>
  <property fmtid="{D5CDD505-2E9C-101B-9397-08002B2CF9AE}" pid="3" name="EDOID">
    <vt:i4>4196888</vt:i4>
  </property>
  <property fmtid="{D5CDD505-2E9C-101B-9397-08002B2CF9AE}" pid="4" name="KSOReadingLayout">
    <vt:bool>true</vt:bool>
  </property>
</Properties>
</file>