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630" tabRatio="853" firstSheet="4" activeTab="10"/>
  </bookViews>
  <sheets>
    <sheet name="表1—部门收支总表（公   开）" sheetId="17" r:id="rId1"/>
    <sheet name="表2—部门收入总表（公   开）" sheetId="1" r:id="rId2"/>
    <sheet name="表3—部门支出总表（公   开）" sheetId="19" r:id="rId3"/>
    <sheet name="表4—单位收支总表(部 门)" sheetId="27" r:id="rId4"/>
    <sheet name="表5—财政拨款收支总表（公   开）" sheetId="21" r:id="rId5"/>
    <sheet name="表6—财政拨款明细（部门 公开）" sheetId="2" r:id="rId6"/>
    <sheet name="表7—基金收支总表（公   开）" sheetId="23" r:id="rId7"/>
    <sheet name="表8—基本支出（部 门）" sheetId="5" r:id="rId8"/>
    <sheet name="表9单位职能" sheetId="34" r:id="rId9"/>
    <sheet name="表10三公经费" sheetId="33" r:id="rId10"/>
    <sheet name="公开说明" sheetId="35" r:id="rId11"/>
  </sheets>
  <definedNames>
    <definedName name="_GoBack" localSheetId="10">公开说明!#REF!</definedName>
    <definedName name="OLE_LINK1" localSheetId="10">公开说明!$A$46</definedName>
    <definedName name="_xlnm.Print_Area" localSheetId="0">'表1—部门收支总表（公   开）'!$A$1:$K$22</definedName>
    <definedName name="_xlnm.Print_Area" localSheetId="1">'表2—部门收入总表（公   开）'!$A$1:$C$22</definedName>
    <definedName name="_xlnm.Print_Area" localSheetId="2">'表3—部门支出总表（公   开）'!$A$1:$I$22</definedName>
    <definedName name="_xlnm.Print_Area" localSheetId="3">'表4—单位收支总表(部 门)'!$A$1:$N$23</definedName>
    <definedName name="_xlnm.Print_Area" localSheetId="4">'表5—财政拨款收支总表（公   开）'!$A$1:$D$22</definedName>
    <definedName name="_xlnm.Print_Area" localSheetId="5">'表6—财政拨款明细（部门 公开）'!$A$1:$K$16</definedName>
    <definedName name="_xlnm.Print_Area" localSheetId="6">'表7—基金收支总表（公   开）'!$A$1:$D$22</definedName>
    <definedName name="_xlnm.Print_Area" localSheetId="7">'表8—基本支出（部 门）'!$A$1:$I$19</definedName>
    <definedName name="_xlnm.Print_Titles" localSheetId="0">'表1—部门收支总表（公   开）'!$1:$3</definedName>
    <definedName name="_xlnm.Print_Titles" localSheetId="3">'表4—单位收支总表(部 门)'!$1:$7</definedName>
    <definedName name="_xlnm.Print_Titles" localSheetId="4">'表5—财政拨款收支总表（公   开）'!$1:$3</definedName>
    <definedName name="_xlnm.Print_Titles" localSheetId="5">'表6—财政拨款明细（部门 公开）'!$1:$7</definedName>
    <definedName name="_xlnm.Print_Titles" localSheetId="6">'表7—基金收支总表（公   开）'!$1:$3</definedName>
    <definedName name="_xlnm.Print_Titles" localSheetId="7">'表8—基本支出（部 门）'!$1:$6</definedName>
  </definedNames>
  <calcPr calcId="125725"/>
</workbook>
</file>

<file path=xl/calcChain.xml><?xml version="1.0" encoding="utf-8"?>
<calcChain xmlns="http://schemas.openxmlformats.org/spreadsheetml/2006/main">
  <c r="E19" i="5"/>
  <c r="E18"/>
  <c r="E17"/>
  <c r="E16"/>
  <c r="E15"/>
  <c r="E14"/>
  <c r="E13"/>
  <c r="E12"/>
  <c r="E11"/>
  <c r="E10"/>
  <c r="E9"/>
  <c r="I8"/>
  <c r="H8"/>
  <c r="G8"/>
  <c r="F8"/>
  <c r="E8"/>
  <c r="I7"/>
  <c r="H7"/>
  <c r="G7"/>
  <c r="F7"/>
  <c r="E7"/>
  <c r="D22" i="23"/>
  <c r="B22"/>
  <c r="D20"/>
  <c r="D19"/>
  <c r="D18"/>
  <c r="D17"/>
  <c r="D16"/>
  <c r="D15"/>
  <c r="D14"/>
  <c r="D13"/>
  <c r="D12"/>
  <c r="D11"/>
  <c r="D10"/>
  <c r="D9"/>
  <c r="B9"/>
  <c r="G16" i="2"/>
  <c r="F16"/>
  <c r="G15"/>
  <c r="F15"/>
  <c r="G14"/>
  <c r="F14"/>
  <c r="G13"/>
  <c r="F13"/>
  <c r="G12"/>
  <c r="F12"/>
  <c r="G11"/>
  <c r="F11"/>
  <c r="G10"/>
  <c r="F10"/>
  <c r="K9"/>
  <c r="J9"/>
  <c r="I9"/>
  <c r="H9"/>
  <c r="G9"/>
  <c r="F9"/>
  <c r="K8"/>
  <c r="J8"/>
  <c r="I8"/>
  <c r="H8"/>
  <c r="G8"/>
  <c r="F8"/>
  <c r="D22" i="21"/>
  <c r="B22"/>
  <c r="D20"/>
  <c r="D19"/>
  <c r="D18"/>
  <c r="D17"/>
  <c r="D16"/>
  <c r="D15"/>
  <c r="D14"/>
  <c r="D13"/>
  <c r="D12"/>
  <c r="D11"/>
  <c r="D10"/>
  <c r="D9"/>
  <c r="B9"/>
  <c r="I22" i="19"/>
  <c r="H22"/>
  <c r="G22"/>
  <c r="F22"/>
  <c r="E22"/>
  <c r="D22"/>
  <c r="C22"/>
  <c r="B22"/>
  <c r="I20"/>
  <c r="H20"/>
  <c r="G20"/>
  <c r="F20"/>
  <c r="E20"/>
  <c r="D20"/>
  <c r="C20"/>
  <c r="B20"/>
  <c r="I19"/>
  <c r="H19"/>
  <c r="G19"/>
  <c r="F19"/>
  <c r="E19"/>
  <c r="D19"/>
  <c r="C19"/>
  <c r="B19"/>
  <c r="I18"/>
  <c r="H18"/>
  <c r="G18"/>
  <c r="F18"/>
  <c r="E18"/>
  <c r="D18"/>
  <c r="C18"/>
  <c r="B18"/>
  <c r="I17"/>
  <c r="H17"/>
  <c r="G17"/>
  <c r="F17"/>
  <c r="E17"/>
  <c r="D17"/>
  <c r="C17"/>
  <c r="B17"/>
  <c r="I16"/>
  <c r="H16"/>
  <c r="G16"/>
  <c r="F16"/>
  <c r="E16"/>
  <c r="D16"/>
  <c r="C16"/>
  <c r="B16"/>
  <c r="I15"/>
  <c r="H15"/>
  <c r="G15"/>
  <c r="F15"/>
  <c r="E15"/>
  <c r="D15"/>
  <c r="C15"/>
  <c r="B15"/>
  <c r="I14"/>
  <c r="H14"/>
  <c r="G14"/>
  <c r="F14"/>
  <c r="E14"/>
  <c r="D14"/>
  <c r="C14"/>
  <c r="B14"/>
  <c r="I13"/>
  <c r="H13"/>
  <c r="G13"/>
  <c r="F13"/>
  <c r="E13"/>
  <c r="D13"/>
  <c r="C13"/>
  <c r="B13"/>
  <c r="I12"/>
  <c r="H12"/>
  <c r="G12"/>
  <c r="F12"/>
  <c r="E12"/>
  <c r="D12"/>
  <c r="C12"/>
  <c r="B12"/>
  <c r="I11"/>
  <c r="H11"/>
  <c r="G11"/>
  <c r="F11"/>
  <c r="E11"/>
  <c r="D11"/>
  <c r="C11"/>
  <c r="B11"/>
  <c r="I10"/>
  <c r="H10"/>
  <c r="G10"/>
  <c r="F10"/>
  <c r="E10"/>
  <c r="D10"/>
  <c r="C10"/>
  <c r="B10"/>
  <c r="I9"/>
  <c r="H9"/>
  <c r="G9"/>
  <c r="F9"/>
  <c r="E9"/>
  <c r="D9"/>
  <c r="C9"/>
  <c r="B9"/>
  <c r="B22" i="1"/>
  <c r="B16"/>
  <c r="B13"/>
  <c r="B12"/>
  <c r="B10"/>
  <c r="B9"/>
</calcChain>
</file>

<file path=xl/sharedStrings.xml><?xml version="1.0" encoding="utf-8"?>
<sst xmlns="http://schemas.openxmlformats.org/spreadsheetml/2006/main" count="286" uniqueCount="166">
  <si>
    <t>2017年部门预算收支预算总表</t>
  </si>
  <si>
    <t>部门名称：县委办</t>
  </si>
  <si>
    <t>单位：元</t>
  </si>
  <si>
    <t>收        入</t>
  </si>
  <si>
    <t>支                            出</t>
  </si>
  <si>
    <t>项    目</t>
  </si>
  <si>
    <t>金额</t>
  </si>
  <si>
    <t>2017年预算</t>
  </si>
  <si>
    <t>总计</t>
  </si>
  <si>
    <t>一般公共预算支出</t>
  </si>
  <si>
    <t>基金</t>
  </si>
  <si>
    <t>专户</t>
  </si>
  <si>
    <t>本级财力补助下级支出</t>
  </si>
  <si>
    <t>上年结转</t>
  </si>
  <si>
    <t>专项转移支付</t>
  </si>
  <si>
    <t>小计</t>
  </si>
  <si>
    <t>其中：
财政拨款</t>
  </si>
  <si>
    <t>一、财政拨款</t>
  </si>
  <si>
    <t>一、基本支出</t>
  </si>
  <si>
    <t>二、行政事业性收费等非税收入</t>
  </si>
  <si>
    <t>1、工资福利支出</t>
  </si>
  <si>
    <t>三、政府住房基金收入</t>
  </si>
  <si>
    <t>2、商品和服务支出</t>
  </si>
  <si>
    <t>四、政府性基金收入</t>
  </si>
  <si>
    <t>3、对个人和家庭的补助支出</t>
  </si>
  <si>
    <t>五、专户收入</t>
  </si>
  <si>
    <t>二、项目支出</t>
  </si>
  <si>
    <t>六、结余结转收入</t>
  </si>
  <si>
    <t>1、一般性项目支出</t>
  </si>
  <si>
    <t>七、本级财力补助下级支出</t>
  </si>
  <si>
    <t>2、专项支出</t>
  </si>
  <si>
    <t>八、提前下达转移支付支出</t>
  </si>
  <si>
    <t>2.1、政策性配套支出</t>
  </si>
  <si>
    <t>2.2、事业发展专项支出</t>
  </si>
  <si>
    <t>2.3、其他资本性支出</t>
  </si>
  <si>
    <t>2.4、偿债支出</t>
  </si>
  <si>
    <t>2.5、其他</t>
  </si>
  <si>
    <t>本年收入合计</t>
  </si>
  <si>
    <t>本年支出合计</t>
  </si>
  <si>
    <t>2017年部门预算收入总体情况表</t>
  </si>
  <si>
    <t>备注</t>
  </si>
  <si>
    <t>2017年部门预算支出总体情况表</t>
  </si>
  <si>
    <t>财政拨款</t>
  </si>
  <si>
    <t>2017年度部门预算收支总表（分预算单位）</t>
  </si>
  <si>
    <t>单位名称</t>
  </si>
  <si>
    <t>收                   入</t>
  </si>
  <si>
    <t>支                    出</t>
  </si>
  <si>
    <t>合计</t>
  </si>
  <si>
    <t>一般公共    预算</t>
  </si>
  <si>
    <t>专项转移  支付</t>
  </si>
  <si>
    <t>基本支出</t>
  </si>
  <si>
    <t>专项支出</t>
  </si>
  <si>
    <t>工资福利   支出</t>
  </si>
  <si>
    <t>商品和服务  支出</t>
  </si>
  <si>
    <t>对个人和家庭补助支出</t>
  </si>
  <si>
    <t>县委办</t>
  </si>
  <si>
    <t>附件6</t>
  </si>
  <si>
    <t>2017年部门预算-财政拨款收支预算总表</t>
  </si>
  <si>
    <t>收    入    项    目</t>
  </si>
  <si>
    <t>收    入    金    额</t>
  </si>
  <si>
    <t>支    出    项    目</t>
  </si>
  <si>
    <t>财政拨款金额</t>
  </si>
  <si>
    <t>2017年部门预算-财政拨款明细表（按功能分类）</t>
  </si>
  <si>
    <t>科目编码</t>
  </si>
  <si>
    <t>功能科目名称</t>
  </si>
  <si>
    <t>2017 年 支 出</t>
  </si>
  <si>
    <t>类</t>
  </si>
  <si>
    <t>款</t>
  </si>
  <si>
    <t>项</t>
  </si>
  <si>
    <t>项目支出</t>
  </si>
  <si>
    <t>合  计</t>
  </si>
  <si>
    <t>工资福利
支出</t>
  </si>
  <si>
    <t>商品和服务
支出</t>
  </si>
  <si>
    <t>**</t>
  </si>
  <si>
    <t>201</t>
  </si>
  <si>
    <t>31</t>
  </si>
  <si>
    <t>02</t>
  </si>
  <si>
    <t>一般行政管理事务</t>
  </si>
  <si>
    <t>2017年部门预算-政府性基金预算收支总表</t>
  </si>
  <si>
    <t>政府性基金支出金额</t>
  </si>
  <si>
    <t>一、政府性基金</t>
  </si>
  <si>
    <t>此表无数据，为空表。</t>
  </si>
  <si>
    <t>2017年部门预算基本支出情况汇总表（按经济分类）</t>
  </si>
  <si>
    <t>单位名称（项目名称）</t>
  </si>
  <si>
    <t>2017年基本支出</t>
  </si>
  <si>
    <t>一般公共预算安排</t>
  </si>
  <si>
    <t>基金安排</t>
  </si>
  <si>
    <t>财政专户安排</t>
  </si>
  <si>
    <t>其中：
财政安排</t>
  </si>
  <si>
    <t>县委办（一般行政管理事务）</t>
  </si>
  <si>
    <t>预 算 单 位 主 要 职 能</t>
  </si>
  <si>
    <t>单位名称（签章）</t>
  </si>
  <si>
    <t>单位基本情况
（编制、人员构成、机构设置等）</t>
  </si>
  <si>
    <t>现有编制37个，实有人数31人，十个科室，分别为综合科、秘书科、信息科、改革办、县委督查室、县委政研室、机要局、保密局、应急办、目标科、县委机关党委</t>
  </si>
  <si>
    <t>单位主要职能</t>
  </si>
  <si>
    <t>(一)负责县委和县委办公室文件、县委向市委的报告、县委主要领导同志重要会议的讲话等文稿的起草、修改和印发工作；负责县委和县委办公室的文书处理、档案管理等工作。（二）负责中央、省、市、县委重大工作部署贯彻落实情况的督促检查；负责上级和县委领导同志有关指示的传达、催办和情况反馈工作。（三）围绕中央、省、市、县委的工作部署，开展调查研究，收集和反馈信息。（四）负责县委各种会议的会务和县委日常工作、重要活动的组织安排。（五）负责中央、中央办公厅、省委、省委办公厅、市委、市委办公室文件的分发工作。（六）负责县委机关、县委办公室机关的党务、保密、机要、群团工作；负责县委办公室机关的人事工作。（七）负责管理县委保密局（县保密局）、机要局；领导县档案局、县委党史研究室、县委机关事务管理局、南召宾馆。（八）承办县委领导交办的其他事项。</t>
  </si>
  <si>
    <t>注：本表由部门、单位自行填报并对外公开。</t>
  </si>
  <si>
    <t>2017年县级部门预算“三公”经费预算表</t>
  </si>
  <si>
    <t>填报单位：（签章）</t>
  </si>
  <si>
    <t xml:space="preserve">项    目 </t>
  </si>
  <si>
    <t>2017年预算数</t>
  </si>
  <si>
    <t>上年预算数</t>
  </si>
  <si>
    <t>增减（%）</t>
  </si>
  <si>
    <t>备        注</t>
  </si>
  <si>
    <t>因公出国（境）费用</t>
  </si>
  <si>
    <t>公务接待费</t>
  </si>
  <si>
    <t>公务用车运行维护费</t>
  </si>
  <si>
    <t>公务用车购置</t>
  </si>
  <si>
    <t>部门预算及“三公”经费公开
网址链接</t>
  </si>
  <si>
    <t>http://www.nanzhao.gov.cn/gkxx.jsp?wbtreeid=1027</t>
  </si>
  <si>
    <t>注：填报口径统一按照公共预算口径填报，严格按预算批复数控制执行。</t>
  </si>
  <si>
    <t>县委办2017年部门预算公开相关事项说明</t>
  </si>
  <si>
    <t>第一部分</t>
  </si>
  <si>
    <t>县委办概况</t>
  </si>
  <si>
    <t xml:space="preserve">    一 县委办主要职责   </t>
  </si>
  <si>
    <t xml:space="preserve">    (一)负责县委和县委办公室文件、县委向市委的报告、县委主要领导同志重要会议的讲话等文稿的起草、修改和印发工作；负责县委和县委办公室的文书处理、档案管理等工作。
   （二）负责中央、省、市、县委重大工作部署贯彻落实情况的督促检查；负责上级和县委领导同志有关指示的传达、催办和情况反馈工作。
   （三）围绕中央、省、市、县委的工作部署，开展调查研究，收集和反馈信息。
   （四）负责县委各种会议的会务和县委日常工作、重要活动的组织安排。   
   （五）负责中央、中央办公厅、省委、省委办公厅、市委、市委办公室文件的分发工作。
   （六）负责县委机关、县委办公室机关的党务、保密、机要、群团工作；负责县委办公室机关的人事工作。
   （七）负责管理县委保密局（县保密局）、机要局；领导县档案局、县委党史研究室、县委机关事务管理局、南召宾馆。（八）承办县委领导交办的其他事项。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</si>
  <si>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二、县委办构成</t>
  </si>
  <si>
    <t xml:space="preserve">    现有编制37个，实有人数31人，十个科室，分别为综合科、秘书科、信息科、改革办、县委督查室、县委政研室、机要局、保密局、应急办、目标科、县委机关党委。</t>
  </si>
  <si>
    <t>第二部分</t>
  </si>
  <si>
    <t>县委办2017年度部门预算情况说明</t>
  </si>
  <si>
    <t xml:space="preserve">    一、收入支出预算总体情况说明</t>
  </si>
  <si>
    <t xml:space="preserve">    县委办2017年收入总计245万元，支出总计245万元，与2016年相比，收入支出增长了154万元。主要原因：宾馆办公经费增加到我办。 </t>
  </si>
  <si>
    <t xml:space="preserve">    二、收入预算总体情况说明</t>
  </si>
  <si>
    <t xml:space="preserve">    县委办2017年收入合计245万元，其中：一般公共预算245万元；政府基金收入0万元。</t>
  </si>
  <si>
    <t xml:space="preserve">    三、支出预算总体情况说明</t>
  </si>
  <si>
    <t xml:space="preserve">    县委办2017年支出合计245万元，其中：基本支出129万元，占53%；项目支出115万元，占47%。</t>
  </si>
  <si>
    <t xml:space="preserve">    四、一般公共预算支出预算情况说明</t>
  </si>
  <si>
    <t xml:space="preserve">    县委办2017 年一般公共预算支出年初预算为245万元。主要用于以下方面：（一般公共服务（类）支出223万元，占91%；教育支出0万元，占  %;科学技术支出0万元，占0%;文化体育传媒支出0万元，占0 %;社会保障支出22万元，占9 %医疗卫生支出0万元，占0%;住房保障（类）支出0万元，占0%;其他支出0万元，占0%）
</t>
  </si>
  <si>
    <t xml:space="preserve">    五、一般公共预算基本支出预算情况说明</t>
  </si>
  <si>
    <t xml:space="preserve">    2017年一般公共预算基本支出129万元，其中：人员经费115万元，主要包括：基本工资、津贴补贴、奖金、社会保障缴费、伙食补助费、绩效工资、其他工资福利支出、离休费、退休费、退职（役）费、抚恤金、生活补助、医疗费、助学金、奖励金、住房公积金、提租补贴、购房补贴、 其他对个人和家庭的补助支出；公用经费14万元，主要包括：办公费、印刷费、咨询费、手续费、水费、电费、邮电费、取暖费、物业管理费、差旅费、因公出国（境）费、维 修（护）费、租赁费、会议费、培训费、公务接待费、专用材料费、劳务费、委托业务费、工会经费、福利费、公务用车运行维护费、其他交通费用、税金及附加费用、其他商品和服务支出、办公设备购置、专用设备购置、大型修缮、信息网络及软件购置更新、其他资本性支出。</t>
  </si>
  <si>
    <t xml:space="preserve">    六、政府性基金预算支出情况说明</t>
  </si>
  <si>
    <t xml:space="preserve">    七、 “三公”经费支出预算情况说明</t>
  </si>
  <si>
    <t xml:space="preserve">    具体支出情况如下：</t>
  </si>
  <si>
    <t xml:space="preserve">   （一）因公出国（境）费0万元，主要用于单位工作人员公务出国（境）的住宿费、旅费、伙食补助费、杂费、培训费等支出。</t>
  </si>
  <si>
    <t xml:space="preserve">   （二）公务用车购置及运行费0万元，公务用车运行维护费3万元，主要用于开展工作所需公务用车的燃料费、维修费、过路过桥费、保险费、安全奖励费用等支出.公务用车运行维护费预算数比 2016 年减少0.5万元，主要原因：公务用车减少。</t>
  </si>
  <si>
    <t xml:space="preserve">   （三）公务接待费1.5万元，主要用于按规定开支的各类公务接待（含外宾接待）支出。</t>
  </si>
  <si>
    <t xml:space="preserve">    八、其他重要事项的情况说明</t>
  </si>
  <si>
    <t xml:space="preserve">   （一）机关运行经费支出情况</t>
  </si>
  <si>
    <t xml:space="preserve">    2017年机关运行经费支出预算129万元，主要保障机关人员工资发放、机构正常运转及正常履职需要的各项费用。</t>
  </si>
  <si>
    <t xml:space="preserve">   （二）政府采购支出情况</t>
  </si>
  <si>
    <t xml:space="preserve">    2017年无政府采购预算安排。有0个政府采购项目，金额是0万元。</t>
  </si>
  <si>
    <t>第三部分</t>
  </si>
  <si>
    <t>名词解释</t>
  </si>
  <si>
    <t xml:space="preserve">    一、财政拨款收入：是指省级财政当年拨付的资金。</t>
  </si>
  <si>
    <t xml:space="preserve">    二、事业收入：是指事业单位开展专业活动及辅助活动所取 得的收入。</t>
  </si>
  <si>
    <t xml:space="preserve">    三、其他收入：是指部门取得的除“财政拨款”、“事业收入”、“事业单位经营收入”等以外的收入。</t>
  </si>
  <si>
    <t xml:space="preserve">    四、用事业基金弥补收支差额：是指事业单位在当年的“财政拨款收入”、“事业收入”、“经营收入”和“其他收入”不足以安排当年支出的情况下，使用以前年度积累的事业基金（即事业单位以前各年度收支相抵后，按国家规定提取、用于弥补以后年度收支差额的基金）弥补当年收支缺口的资金。</t>
  </si>
  <si>
    <t xml:space="preserve">    五、基本支出：是指为保障机构正常运转、完成日常工作任务所必需的开支，其内容包括人员经费和日常公用经费两部分。</t>
  </si>
  <si>
    <t xml:space="preserve">    六、项目支出：是指在基本支出之外，为完成特定的行政工作任务或事业发展目标所发生的支出。</t>
  </si>
  <si>
    <t xml:space="preserve">    七、“三公”经费：是指纳入省级财政预算管理，部门使用财政拨款安排的因公出国（境）费、公务用车购置及运行费和公务接待费。其中，因公出国（境）费反映单位公务出国（境）的住宿费、旅费、伙食补助费、杂费、培训费等支出；公务用车购置及运行费反映单位公务用车购置费及租用费、燃料费、维修费、过路过桥费、保险费、安全奖励费用等支出；公务接待费反映单位按规定开支的各类公务接待（含外宾接待）支出。</t>
  </si>
  <si>
    <t xml:space="preserve">    八、机关运行经费：是指为保障行政单位（含参照公务员法管理的事业单位）运行用于购买货物和服务的各项资金，包括办公及印刷费、邮电费、差旅费、会议费、福利费、日常维修费及一般设备购置费、办公用房水电费、办公用房取暖费、办公用房物业管理费、公务用车运行维护费以及其他费用。</t>
  </si>
  <si>
    <t xml:space="preserve">    2017 年“三公”经费预算为4.5万元。2017年“三公”经费支出预算数比 2016 年减少0.8万元。</t>
    <phoneticPr fontId="19" type="noConversion"/>
  </si>
  <si>
    <t xml:space="preserve">    2017年，县委办使用专项转移支付的项目有0个，涉及金额0万元。</t>
    <phoneticPr fontId="19" type="noConversion"/>
  </si>
  <si>
    <t>附件： 2017年度部门预算表</t>
  </si>
  <si>
    <t>1、部门预算收支预算总表</t>
  </si>
  <si>
    <t>2、部门预算收入总体情况表</t>
  </si>
  <si>
    <t>3、部门预算支出总体情况表</t>
  </si>
  <si>
    <t>4、部门预算收支总表</t>
  </si>
  <si>
    <t>5、财政拨款收支预算总表</t>
  </si>
  <si>
    <t>6、一般公共预算支出情况表（财政拨款明细表）</t>
  </si>
  <si>
    <t>7、政府性基金预算支出情况表</t>
  </si>
  <si>
    <t>8、部门预算基本支出情况汇总表</t>
  </si>
  <si>
    <t>9、单位职能</t>
  </si>
  <si>
    <t>10、三公经费</t>
  </si>
  <si>
    <t xml:space="preserve">    2017年府性基金预算支出年初预算为0万元。支出具体情况如下：无。项目发展专项支出0万元。</t>
    <phoneticPr fontId="19" type="noConversion"/>
  </si>
  <si>
    <t xml:space="preserve">   （三）关于专项转移支付项目情况说明</t>
    <phoneticPr fontId="19" type="noConversion"/>
  </si>
</sst>
</file>

<file path=xl/styles.xml><?xml version="1.0" encoding="utf-8"?>
<styleSheet xmlns="http://schemas.openxmlformats.org/spreadsheetml/2006/main">
  <numFmts count="8">
    <numFmt numFmtId="176" formatCode="#,##0.0000_ "/>
    <numFmt numFmtId="177" formatCode="0.0_);[Red]\(0.0\)"/>
    <numFmt numFmtId="178" formatCode="#,##0.0"/>
    <numFmt numFmtId="179" formatCode="#,##0.0000"/>
    <numFmt numFmtId="180" formatCode=";;"/>
    <numFmt numFmtId="181" formatCode="#,##0.00_ "/>
    <numFmt numFmtId="182" formatCode="#,##0.00_);[Red]\(#,##0.00\)"/>
    <numFmt numFmtId="183" formatCode="0.00_ "/>
  </numFmts>
  <fonts count="21">
    <font>
      <sz val="9"/>
      <name val="宋体"/>
      <charset val="134"/>
    </font>
    <font>
      <b/>
      <sz val="22"/>
      <name val="宋体"/>
      <family val="3"/>
      <charset val="134"/>
    </font>
    <font>
      <sz val="16"/>
      <name val="黑体"/>
      <family val="3"/>
      <charset val="134"/>
    </font>
    <font>
      <b/>
      <sz val="16"/>
      <name val="仿宋"/>
      <family val="3"/>
      <charset val="134"/>
    </font>
    <font>
      <sz val="16"/>
      <name val="仿宋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b/>
      <sz val="15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6"/>
      <name val="黑体"/>
      <family val="3"/>
      <charset val="134"/>
    </font>
    <font>
      <b/>
      <sz val="9"/>
      <color indexed="10"/>
      <name val="宋体"/>
      <family val="3"/>
      <charset val="134"/>
    </font>
    <font>
      <b/>
      <sz val="9"/>
      <color indexed="9"/>
      <name val="宋体"/>
      <family val="3"/>
      <charset val="134"/>
    </font>
    <font>
      <b/>
      <sz val="10"/>
      <name val="宋体"/>
      <family val="3"/>
      <charset val="134"/>
    </font>
    <font>
      <b/>
      <sz val="14"/>
      <name val="宋体"/>
      <family val="3"/>
      <charset val="134"/>
    </font>
    <font>
      <sz val="16"/>
      <color rgb="FFFF0000"/>
      <name val="宋体"/>
      <family val="3"/>
      <charset val="134"/>
    </font>
    <font>
      <b/>
      <sz val="10"/>
      <name val="Arial"/>
      <family val="2"/>
    </font>
    <font>
      <sz val="9"/>
      <name val="宋体"/>
      <family val="3"/>
      <charset val="134"/>
    </font>
    <font>
      <sz val="10.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9" fontId="18" fillId="0" borderId="0" applyFont="0" applyFill="0" applyBorder="0" applyAlignment="0" applyProtection="0"/>
    <xf numFmtId="0" fontId="19" fillId="0" borderId="0"/>
    <xf numFmtId="0" fontId="8" fillId="0" borderId="0" applyNumberFormat="0" applyFill="0" applyBorder="0" applyAlignment="0" applyProtection="0">
      <alignment vertical="center"/>
    </xf>
  </cellStyleXfs>
  <cellXfs count="14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 indent="2"/>
    </xf>
    <xf numFmtId="0" fontId="4" fillId="0" borderId="0" xfId="0" applyFont="1" applyAlignment="1">
      <alignment horizontal="justify" vertical="center" wrapText="1"/>
    </xf>
    <xf numFmtId="0" fontId="19" fillId="0" borderId="0" xfId="2" applyAlignment="1">
      <alignment horizontal="center" vertical="center"/>
    </xf>
    <xf numFmtId="0" fontId="19" fillId="0" borderId="0" xfId="2" applyFill="1" applyAlignment="1">
      <alignment horizontal="center" vertical="center"/>
    </xf>
    <xf numFmtId="0" fontId="19" fillId="0" borderId="0" xfId="2"/>
    <xf numFmtId="0" fontId="19" fillId="0" borderId="0" xfId="2" applyFill="1" applyAlignment="1">
      <alignment vertical="center"/>
    </xf>
    <xf numFmtId="49" fontId="0" fillId="0" borderId="1" xfId="2" applyNumberFormat="1" applyFont="1" applyFill="1" applyBorder="1" applyAlignment="1" applyProtection="1">
      <alignment vertical="center"/>
    </xf>
    <xf numFmtId="49" fontId="0" fillId="0" borderId="1" xfId="2" applyNumberFormat="1" applyFont="1" applyFill="1" applyBorder="1" applyAlignment="1" applyProtection="1">
      <alignment horizontal="center" vertical="center"/>
    </xf>
    <xf numFmtId="0" fontId="0" fillId="0" borderId="0" xfId="2" applyNumberFormat="1" applyFont="1" applyFill="1" applyAlignment="1" applyProtection="1">
      <alignment horizontal="right" vertical="center"/>
    </xf>
    <xf numFmtId="0" fontId="6" fillId="0" borderId="2" xfId="2" applyNumberFormat="1" applyFont="1" applyFill="1" applyBorder="1" applyAlignment="1" applyProtection="1">
      <alignment horizontal="center" vertical="center"/>
    </xf>
    <xf numFmtId="0" fontId="6" fillId="0" borderId="3" xfId="2" applyNumberFormat="1" applyFont="1" applyFill="1" applyBorder="1" applyAlignment="1" applyProtection="1">
      <alignment horizontal="center" vertical="center"/>
    </xf>
    <xf numFmtId="0" fontId="19" fillId="0" borderId="2" xfId="2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 wrapText="1"/>
    </xf>
    <xf numFmtId="0" fontId="19" fillId="0" borderId="2" xfId="2" applyBorder="1"/>
    <xf numFmtId="0" fontId="19" fillId="0" borderId="3" xfId="2" applyBorder="1" applyAlignment="1">
      <alignment vertical="center"/>
    </xf>
    <xf numFmtId="0" fontId="19" fillId="0" borderId="2" xfId="2" applyFill="1" applyBorder="1" applyAlignment="1">
      <alignment horizontal="center" vertical="center" wrapText="1"/>
    </xf>
    <xf numFmtId="0" fontId="19" fillId="0" borderId="2" xfId="2" applyFill="1" applyBorder="1" applyAlignment="1">
      <alignment horizontal="left" vertical="center" wrapText="1"/>
    </xf>
    <xf numFmtId="0" fontId="19" fillId="0" borderId="2" xfId="2" applyBorder="1" applyAlignment="1">
      <alignment horizontal="center" vertical="center" wrapText="1"/>
    </xf>
    <xf numFmtId="0" fontId="19" fillId="0" borderId="2" xfId="2" applyBorder="1" applyAlignment="1">
      <alignment horizontal="left" vertical="center" wrapText="1"/>
    </xf>
    <xf numFmtId="0" fontId="19" fillId="0" borderId="5" xfId="2" applyBorder="1" applyAlignment="1">
      <alignment horizontal="center" vertical="center" wrapText="1"/>
    </xf>
    <xf numFmtId="0" fontId="19" fillId="0" borderId="5" xfId="2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0" fillId="0" borderId="2" xfId="0" applyNumberFormat="1" applyFont="1" applyFill="1" applyBorder="1" applyAlignment="1" applyProtection="1">
      <alignment vertical="center"/>
    </xf>
    <xf numFmtId="0" fontId="11" fillId="0" borderId="2" xfId="0" applyFont="1" applyBorder="1" applyAlignment="1">
      <alignment horizontal="left" vertical="center"/>
    </xf>
    <xf numFmtId="0" fontId="10" fillId="0" borderId="4" xfId="0" applyNumberFormat="1" applyFont="1" applyFill="1" applyBorder="1" applyAlignment="1" applyProtection="1">
      <alignment vertical="center" wrapText="1"/>
    </xf>
    <xf numFmtId="0" fontId="11" fillId="0" borderId="2" xfId="0" applyNumberFormat="1" applyFont="1" applyBorder="1" applyAlignment="1">
      <alignment vertical="center" wrapText="1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/>
    <xf numFmtId="0" fontId="6" fillId="0" borderId="2" xfId="0" applyNumberFormat="1" applyFont="1" applyFill="1" applyBorder="1" applyAlignment="1" applyProtection="1">
      <alignment horizontal="center" vertical="center"/>
    </xf>
    <xf numFmtId="49" fontId="0" fillId="2" borderId="2" xfId="0" applyNumberFormat="1" applyFont="1" applyFill="1" applyBorder="1" applyAlignment="1" applyProtection="1">
      <alignment horizontal="center" vertical="center" wrapText="1"/>
    </xf>
    <xf numFmtId="4" fontId="0" fillId="2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179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177" fontId="6" fillId="0" borderId="2" xfId="1" applyNumberFormat="1" applyFont="1" applyFill="1" applyBorder="1" applyAlignment="1" applyProtection="1">
      <alignment horizontal="center" vertical="center" wrapText="1"/>
    </xf>
    <xf numFmtId="0" fontId="6" fillId="0" borderId="0" xfId="0" applyFont="1"/>
    <xf numFmtId="0" fontId="6" fillId="0" borderId="0" xfId="0" applyNumberFormat="1" applyFont="1" applyFill="1" applyAlignment="1" applyProtection="1">
      <alignment vertical="center"/>
    </xf>
    <xf numFmtId="177" fontId="13" fillId="0" borderId="0" xfId="1" applyNumberFormat="1" applyFont="1" applyFill="1" applyAlignment="1" applyProtection="1">
      <alignment vertical="center"/>
    </xf>
    <xf numFmtId="177" fontId="14" fillId="0" borderId="0" xfId="1" applyNumberFormat="1" applyFont="1" applyFill="1" applyAlignment="1" applyProtection="1">
      <alignment vertical="center"/>
    </xf>
    <xf numFmtId="0" fontId="0" fillId="0" borderId="2" xfId="0" applyBorder="1" applyAlignment="1">
      <alignment horizontal="center" vertical="center" wrapText="1"/>
    </xf>
    <xf numFmtId="0" fontId="6" fillId="0" borderId="0" xfId="0" applyNumberFormat="1" applyFont="1" applyFill="1" applyAlignment="1" applyProtection="1">
      <alignment horizontal="right" vertical="center"/>
    </xf>
    <xf numFmtId="0" fontId="6" fillId="0" borderId="0" xfId="0" applyFont="1" applyFill="1"/>
    <xf numFmtId="0" fontId="5" fillId="0" borderId="0" xfId="0" applyNumberFormat="1" applyFont="1" applyFill="1" applyAlignment="1" applyProtection="1">
      <alignment vertical="center"/>
    </xf>
    <xf numFmtId="0" fontId="6" fillId="0" borderId="0" xfId="0" applyFont="1" applyFill="1" applyAlignment="1">
      <alignment vertical="center"/>
    </xf>
    <xf numFmtId="0" fontId="6" fillId="3" borderId="1" xfId="0" applyNumberFormat="1" applyFont="1" applyFill="1" applyBorder="1" applyAlignment="1" applyProtection="1">
      <alignment vertical="center"/>
    </xf>
    <xf numFmtId="0" fontId="6" fillId="0" borderId="0" xfId="0" applyFont="1" applyAlignment="1">
      <alignment horizontal="right"/>
    </xf>
    <xf numFmtId="0" fontId="6" fillId="0" borderId="4" xfId="0" applyNumberFormat="1" applyFont="1" applyFill="1" applyBorder="1" applyAlignment="1" applyProtection="1">
      <alignment vertical="center"/>
    </xf>
    <xf numFmtId="178" fontId="6" fillId="0" borderId="6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vertical="center"/>
    </xf>
    <xf numFmtId="4" fontId="0" fillId="0" borderId="10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vertical="center"/>
    </xf>
    <xf numFmtId="4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vertical="center"/>
    </xf>
    <xf numFmtId="178" fontId="0" fillId="0" borderId="0" xfId="0" applyNumberFormat="1" applyFont="1" applyFill="1" applyAlignment="1" applyProtection="1"/>
    <xf numFmtId="4" fontId="0" fillId="0" borderId="3" xfId="0" applyNumberFormat="1" applyFont="1" applyFill="1" applyBorder="1" applyAlignment="1" applyProtection="1">
      <alignment horizontal="center" vertical="center" wrapText="1"/>
    </xf>
    <xf numFmtId="178" fontId="6" fillId="0" borderId="4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vertical="center"/>
    </xf>
    <xf numFmtId="178" fontId="0" fillId="0" borderId="5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vertical="center"/>
    </xf>
    <xf numFmtId="0" fontId="17" fillId="0" borderId="0" xfId="0" applyFont="1"/>
    <xf numFmtId="0" fontId="6" fillId="0" borderId="0" xfId="0" applyFont="1" applyAlignment="1">
      <alignment vertical="center"/>
    </xf>
    <xf numFmtId="180" fontId="6" fillId="0" borderId="1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Alignment="1" applyProtection="1">
      <alignment vertical="center"/>
    </xf>
    <xf numFmtId="177" fontId="6" fillId="0" borderId="0" xfId="0" applyNumberFormat="1" applyFont="1" applyFill="1" applyAlignment="1">
      <alignment vertical="center"/>
    </xf>
    <xf numFmtId="177" fontId="14" fillId="0" borderId="0" xfId="0" applyNumberFormat="1" applyFont="1" applyFill="1" applyAlignment="1">
      <alignment vertical="center"/>
    </xf>
    <xf numFmtId="0" fontId="14" fillId="0" borderId="0" xfId="0" applyNumberFormat="1" applyFont="1" applyFill="1" applyAlignment="1">
      <alignment horizontal="right" vertical="center"/>
    </xf>
    <xf numFmtId="177" fontId="6" fillId="0" borderId="2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right" vertical="center"/>
    </xf>
    <xf numFmtId="0" fontId="0" fillId="0" borderId="0" xfId="0" applyFont="1" applyFill="1"/>
    <xf numFmtId="178" fontId="6" fillId="0" borderId="0" xfId="0" applyNumberFormat="1" applyFont="1" applyFill="1" applyAlignment="1" applyProtection="1">
      <alignment horizontal="right"/>
    </xf>
    <xf numFmtId="178" fontId="6" fillId="0" borderId="2" xfId="0" applyNumberFormat="1" applyFont="1" applyFill="1" applyBorder="1" applyAlignment="1" applyProtection="1">
      <alignment vertical="center"/>
    </xf>
    <xf numFmtId="0" fontId="0" fillId="0" borderId="1" xfId="0" applyBorder="1" applyAlignment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4" fontId="0" fillId="2" borderId="2" xfId="0" applyNumberFormat="1" applyFont="1" applyFill="1" applyBorder="1" applyAlignment="1" applyProtection="1">
      <alignment horizontal="right" vertical="center"/>
    </xf>
    <xf numFmtId="179" fontId="0" fillId="0" borderId="0" xfId="0" applyNumberFormat="1" applyFont="1" applyFill="1" applyAlignment="1" applyProtection="1"/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right"/>
    </xf>
    <xf numFmtId="0" fontId="6" fillId="0" borderId="2" xfId="0" applyFont="1" applyBorder="1" applyAlignment="1">
      <alignment horizontal="center" vertical="center" wrapText="1"/>
    </xf>
    <xf numFmtId="0" fontId="6" fillId="3" borderId="0" xfId="0" applyNumberFormat="1" applyFont="1" applyFill="1"/>
    <xf numFmtId="178" fontId="6" fillId="0" borderId="0" xfId="0" applyNumberFormat="1" applyFont="1" applyFill="1" applyAlignment="1" applyProtection="1"/>
    <xf numFmtId="178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vertical="center"/>
    </xf>
    <xf numFmtId="4" fontId="0" fillId="2" borderId="10" xfId="0" applyNumberFormat="1" applyFont="1" applyFill="1" applyBorder="1" applyAlignment="1" applyProtection="1">
      <alignment horizontal="center" vertical="center" wrapText="1"/>
    </xf>
    <xf numFmtId="4" fontId="0" fillId="2" borderId="3" xfId="0" applyNumberFormat="1" applyFont="1" applyFill="1" applyBorder="1" applyAlignment="1" applyProtection="1">
      <alignment horizontal="center" vertical="center" wrapText="1"/>
    </xf>
    <xf numFmtId="4" fontId="0" fillId="2" borderId="5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 applyProtection="1">
      <alignment vertical="center"/>
    </xf>
    <xf numFmtId="0" fontId="0" fillId="0" borderId="12" xfId="0" applyBorder="1" applyAlignment="1">
      <alignment horizontal="center" vertical="center" wrapText="1"/>
    </xf>
    <xf numFmtId="178" fontId="6" fillId="0" borderId="5" xfId="0" applyNumberFormat="1" applyFont="1" applyFill="1" applyBorder="1" applyAlignment="1" applyProtection="1">
      <alignment horizontal="center" vertical="center"/>
    </xf>
    <xf numFmtId="0" fontId="6" fillId="0" borderId="13" xfId="0" applyNumberFormat="1" applyFont="1" applyFill="1" applyBorder="1" applyAlignment="1" applyProtection="1">
      <alignment horizontal="center" vertical="center" wrapText="1"/>
    </xf>
    <xf numFmtId="181" fontId="0" fillId="0" borderId="2" xfId="0" applyNumberFormat="1" applyFill="1" applyBorder="1" applyAlignment="1">
      <alignment horizontal="center" vertical="center" wrapText="1"/>
    </xf>
    <xf numFmtId="182" fontId="0" fillId="0" borderId="2" xfId="0" applyNumberFormat="1" applyFill="1" applyBorder="1" applyAlignment="1">
      <alignment horizontal="center" vertical="center" wrapText="1"/>
    </xf>
    <xf numFmtId="182" fontId="0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83" fontId="4" fillId="0" borderId="0" xfId="0" applyNumberFormat="1" applyFont="1" applyAlignment="1">
      <alignment horizontal="left" indent="2"/>
    </xf>
    <xf numFmtId="183" fontId="20" fillId="0" borderId="0" xfId="0" applyNumberFormat="1" applyFont="1" applyAlignment="1">
      <alignment horizontal="left" wrapText="1" indent="2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5" xfId="1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Alignment="1" applyProtection="1">
      <alignment horizontal="center"/>
    </xf>
    <xf numFmtId="0" fontId="6" fillId="0" borderId="0" xfId="0" applyNumberFormat="1" applyFont="1" applyFill="1" applyAlignment="1" applyProtection="1">
      <alignment horizontal="right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9" xfId="0" applyNumberFormat="1" applyFont="1" applyFill="1" applyBorder="1" applyAlignment="1" applyProtection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center" vertical="center"/>
    </xf>
    <xf numFmtId="0" fontId="6" fillId="0" borderId="7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177" fontId="6" fillId="0" borderId="2" xfId="1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 applyProtection="1">
      <alignment horizontal="center" vertical="center"/>
    </xf>
    <xf numFmtId="177" fontId="6" fillId="0" borderId="5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12" fillId="0" borderId="0" xfId="1" applyNumberFormat="1" applyFont="1" applyFill="1" applyAlignment="1" applyProtection="1">
      <alignment horizontal="center" vertical="center"/>
    </xf>
    <xf numFmtId="177" fontId="6" fillId="0" borderId="2" xfId="1" applyNumberFormat="1" applyFont="1" applyFill="1" applyBorder="1" applyAlignment="1" applyProtection="1">
      <alignment horizontal="center" vertical="center" wrapText="1"/>
    </xf>
    <xf numFmtId="177" fontId="6" fillId="0" borderId="5" xfId="1" applyNumberFormat="1" applyFont="1" applyFill="1" applyBorder="1" applyAlignment="1">
      <alignment horizontal="center" vertical="center"/>
    </xf>
    <xf numFmtId="0" fontId="15" fillId="0" borderId="2" xfId="1" applyNumberFormat="1" applyFont="1" applyFill="1" applyBorder="1" applyAlignment="1" applyProtection="1">
      <alignment horizontal="center" vertical="center"/>
    </xf>
    <xf numFmtId="0" fontId="15" fillId="0" borderId="2" xfId="1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Alignment="1" applyProtection="1">
      <alignment horizontal="center" vertical="center"/>
    </xf>
    <xf numFmtId="0" fontId="8" fillId="0" borderId="4" xfId="3" applyBorder="1" applyAlignment="1">
      <alignment vertical="center"/>
    </xf>
    <xf numFmtId="0" fontId="19" fillId="0" borderId="6" xfId="2" applyBorder="1" applyAlignment="1">
      <alignment vertical="center"/>
    </xf>
    <xf numFmtId="0" fontId="19" fillId="0" borderId="7" xfId="2" applyBorder="1" applyAlignment="1">
      <alignment vertical="center"/>
    </xf>
    <xf numFmtId="0" fontId="0" fillId="0" borderId="8" xfId="2" applyNumberFormat="1" applyFont="1" applyFill="1" applyBorder="1" applyAlignment="1" applyProtection="1">
      <alignment horizontal="left" vertical="center" wrapText="1"/>
    </xf>
  </cellXfs>
  <cellStyles count="4">
    <cellStyle name="百分比" xfId="1" builtinId="5"/>
    <cellStyle name="常规" xfId="0" builtinId="0"/>
    <cellStyle name="常规 2" xfId="2"/>
    <cellStyle name="超链接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anzhao.gov.cn/gkxx.jsp?wbtreeid=1027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3"/>
  <sheetViews>
    <sheetView showGridLines="0" showZeros="0" topLeftCell="A7" workbookViewId="0">
      <selection activeCell="C31" sqref="C31"/>
    </sheetView>
  </sheetViews>
  <sheetFormatPr defaultColWidth="9.1640625" defaultRowHeight="12.75" customHeight="1"/>
  <cols>
    <col min="1" max="1" width="29.1640625" customWidth="1"/>
    <col min="2" max="2" width="21" customWidth="1"/>
    <col min="3" max="3" width="29.6640625" customWidth="1"/>
    <col min="4" max="5" width="14.83203125" customWidth="1"/>
    <col min="6" max="6" width="15.6640625" customWidth="1"/>
    <col min="7" max="7" width="12.83203125" style="43" customWidth="1"/>
    <col min="8" max="11" width="12.83203125" customWidth="1"/>
    <col min="12" max="19" width="9.1640625" customWidth="1"/>
    <col min="20" max="20" width="8.33203125" customWidth="1"/>
  </cols>
  <sheetData>
    <row r="1" spans="1:20" ht="12.75" customHeight="1">
      <c r="A1" s="51"/>
      <c r="B1" s="45"/>
      <c r="C1" s="45"/>
      <c r="D1" s="45"/>
      <c r="E1" s="45"/>
      <c r="F1" s="45"/>
      <c r="G1" s="51"/>
      <c r="H1" s="45"/>
      <c r="I1" s="45"/>
      <c r="J1" s="45"/>
      <c r="K1" s="45"/>
    </row>
    <row r="2" spans="1:20" ht="18.75" customHeight="1">
      <c r="A2" s="116" t="s">
        <v>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52"/>
      <c r="M2" s="52"/>
      <c r="N2" s="52"/>
      <c r="O2" s="52"/>
      <c r="P2" s="52"/>
      <c r="Q2" s="52"/>
      <c r="R2" s="52"/>
      <c r="S2" s="52"/>
      <c r="T2" s="52"/>
    </row>
    <row r="3" spans="1:20" ht="12.75" customHeight="1">
      <c r="A3" s="45"/>
      <c r="B3" s="45"/>
      <c r="C3" s="45"/>
      <c r="D3" s="45"/>
      <c r="E3" s="45"/>
      <c r="F3" s="45"/>
      <c r="G3" s="51"/>
      <c r="H3" s="45"/>
      <c r="I3" s="45"/>
      <c r="J3" s="45"/>
      <c r="K3" s="45"/>
    </row>
    <row r="4" spans="1:20" ht="20.25" customHeight="1">
      <c r="A4" s="53" t="s">
        <v>1</v>
      </c>
      <c r="B4" s="54"/>
      <c r="C4" s="51"/>
      <c r="D4" s="45"/>
      <c r="E4" s="91"/>
      <c r="F4" s="91"/>
      <c r="G4" s="51"/>
      <c r="H4" s="117" t="s">
        <v>2</v>
      </c>
      <c r="I4" s="117"/>
      <c r="J4" s="117"/>
      <c r="K4" s="117"/>
    </row>
    <row r="5" spans="1:20" ht="20.25" customHeight="1">
      <c r="A5" s="118" t="s">
        <v>3</v>
      </c>
      <c r="B5" s="119"/>
      <c r="C5" s="118" t="s">
        <v>4</v>
      </c>
      <c r="D5" s="120"/>
      <c r="E5" s="120"/>
      <c r="F5" s="120"/>
      <c r="G5" s="120"/>
      <c r="H5" s="120"/>
      <c r="I5" s="120"/>
      <c r="J5" s="120"/>
      <c r="K5" s="120"/>
    </row>
    <row r="6" spans="1:20" ht="20.25" customHeight="1">
      <c r="A6" s="113" t="s">
        <v>5</v>
      </c>
      <c r="B6" s="113" t="s">
        <v>6</v>
      </c>
      <c r="C6" s="114" t="s">
        <v>5</v>
      </c>
      <c r="D6" s="113" t="s">
        <v>7</v>
      </c>
      <c r="E6" s="113"/>
      <c r="F6" s="113"/>
      <c r="G6" s="113"/>
      <c r="H6" s="113"/>
      <c r="I6" s="113"/>
      <c r="J6" s="113"/>
      <c r="K6" s="113"/>
      <c r="L6" s="43"/>
    </row>
    <row r="7" spans="1:20" ht="20.25" customHeight="1">
      <c r="A7" s="113"/>
      <c r="B7" s="113"/>
      <c r="C7" s="113"/>
      <c r="D7" s="108" t="s">
        <v>8</v>
      </c>
      <c r="E7" s="112" t="s">
        <v>9</v>
      </c>
      <c r="F7" s="108"/>
      <c r="G7" s="108" t="s">
        <v>10</v>
      </c>
      <c r="H7" s="108" t="s">
        <v>11</v>
      </c>
      <c r="I7" s="110" t="s">
        <v>12</v>
      </c>
      <c r="J7" s="110" t="s">
        <v>13</v>
      </c>
      <c r="K7" s="110" t="s">
        <v>14</v>
      </c>
    </row>
    <row r="8" spans="1:20" ht="36.75" customHeight="1">
      <c r="A8" s="113"/>
      <c r="B8" s="109"/>
      <c r="C8" s="113"/>
      <c r="D8" s="115"/>
      <c r="E8" s="99" t="s">
        <v>15</v>
      </c>
      <c r="F8" s="100" t="s">
        <v>16</v>
      </c>
      <c r="G8" s="109"/>
      <c r="H8" s="109"/>
      <c r="I8" s="111"/>
      <c r="J8" s="111"/>
      <c r="K8" s="111"/>
      <c r="N8" s="43"/>
    </row>
    <row r="9" spans="1:20" ht="22.5" customHeight="1">
      <c r="A9" s="56" t="s">
        <v>17</v>
      </c>
      <c r="B9" s="37">
        <v>2451493.9300000002</v>
      </c>
      <c r="C9" s="57" t="s">
        <v>18</v>
      </c>
      <c r="D9" s="37">
        <v>1299413.93</v>
      </c>
      <c r="E9" s="37">
        <v>1299413.93</v>
      </c>
      <c r="F9" s="37">
        <v>1299413.93</v>
      </c>
      <c r="G9" s="61">
        <v>0</v>
      </c>
      <c r="H9" s="37">
        <v>0</v>
      </c>
      <c r="I9" s="37">
        <v>0</v>
      </c>
      <c r="J9" s="37">
        <v>0</v>
      </c>
      <c r="K9" s="37">
        <v>0</v>
      </c>
      <c r="L9" s="43"/>
      <c r="N9" s="43"/>
    </row>
    <row r="10" spans="1:20" ht="21.75" customHeight="1">
      <c r="A10" s="93" t="s">
        <v>19</v>
      </c>
      <c r="B10" s="94">
        <v>0</v>
      </c>
      <c r="C10" s="60" t="s">
        <v>20</v>
      </c>
      <c r="D10" s="37">
        <v>887940</v>
      </c>
      <c r="E10" s="37">
        <v>887940</v>
      </c>
      <c r="F10" s="37">
        <v>887940</v>
      </c>
      <c r="G10" s="61">
        <v>0</v>
      </c>
      <c r="H10" s="37">
        <v>0</v>
      </c>
      <c r="I10" s="37"/>
      <c r="J10" s="37"/>
      <c r="K10" s="37"/>
      <c r="L10" s="43"/>
      <c r="M10" s="43"/>
      <c r="O10" s="43"/>
    </row>
    <row r="11" spans="1:20" ht="21.75" customHeight="1">
      <c r="A11" s="93" t="s">
        <v>21</v>
      </c>
      <c r="B11" s="37"/>
      <c r="C11" s="62" t="s">
        <v>22</v>
      </c>
      <c r="D11" s="37">
        <v>141000</v>
      </c>
      <c r="E11" s="37">
        <v>141000</v>
      </c>
      <c r="F11" s="37">
        <v>141000</v>
      </c>
      <c r="G11" s="61">
        <v>0</v>
      </c>
      <c r="H11" s="37">
        <v>0</v>
      </c>
      <c r="I11" s="37"/>
      <c r="J11" s="37"/>
      <c r="K11" s="37"/>
      <c r="L11" s="63"/>
      <c r="M11" s="43"/>
      <c r="N11" s="43"/>
      <c r="O11" s="43"/>
    </row>
    <row r="12" spans="1:20" ht="21.75" customHeight="1">
      <c r="A12" s="93" t="s">
        <v>23</v>
      </c>
      <c r="B12" s="95">
        <v>0</v>
      </c>
      <c r="C12" s="60" t="s">
        <v>24</v>
      </c>
      <c r="D12" s="37">
        <v>270473.93</v>
      </c>
      <c r="E12" s="37">
        <v>270473.93</v>
      </c>
      <c r="F12" s="37">
        <v>270473.93</v>
      </c>
      <c r="G12" s="61">
        <v>0</v>
      </c>
      <c r="H12" s="37"/>
      <c r="I12" s="37"/>
      <c r="J12" s="37"/>
      <c r="K12" s="37"/>
      <c r="L12" s="43"/>
      <c r="M12" s="43"/>
      <c r="N12" s="43"/>
    </row>
    <row r="13" spans="1:20" ht="21.75" customHeight="1">
      <c r="A13" s="93" t="s">
        <v>25</v>
      </c>
      <c r="B13" s="37">
        <v>0</v>
      </c>
      <c r="C13" s="65" t="s">
        <v>26</v>
      </c>
      <c r="D13" s="37">
        <v>1152080</v>
      </c>
      <c r="E13" s="37">
        <v>1152080</v>
      </c>
      <c r="F13" s="37">
        <v>1152080</v>
      </c>
      <c r="G13" s="61">
        <v>0</v>
      </c>
      <c r="H13" s="37">
        <v>0</v>
      </c>
      <c r="I13" s="37">
        <v>0</v>
      </c>
      <c r="J13" s="37">
        <v>0</v>
      </c>
      <c r="K13" s="37">
        <v>0</v>
      </c>
      <c r="L13" s="43"/>
      <c r="M13" s="43"/>
      <c r="N13" s="43"/>
      <c r="O13" s="43"/>
    </row>
    <row r="14" spans="1:20" ht="21.75" customHeight="1">
      <c r="A14" s="56" t="s">
        <v>27</v>
      </c>
      <c r="B14" s="96"/>
      <c r="C14" s="60" t="s">
        <v>28</v>
      </c>
      <c r="D14" s="37">
        <v>1152080</v>
      </c>
      <c r="E14" s="37">
        <v>1152080</v>
      </c>
      <c r="F14" s="37">
        <v>1152080</v>
      </c>
      <c r="G14" s="61"/>
      <c r="H14" s="37"/>
      <c r="I14" s="37"/>
      <c r="J14" s="37"/>
      <c r="K14" s="37"/>
      <c r="L14" s="63"/>
      <c r="M14" s="43"/>
      <c r="N14" s="43"/>
      <c r="O14" s="43"/>
    </row>
    <row r="15" spans="1:20" ht="21.75" customHeight="1">
      <c r="A15" s="56" t="s">
        <v>29</v>
      </c>
      <c r="B15" s="96"/>
      <c r="C15" s="62" t="s">
        <v>30</v>
      </c>
      <c r="D15" s="37">
        <v>0</v>
      </c>
      <c r="E15" s="37">
        <v>0</v>
      </c>
      <c r="F15" s="37">
        <v>0</v>
      </c>
      <c r="G15" s="61">
        <v>0</v>
      </c>
      <c r="H15" s="37"/>
      <c r="I15" s="37">
        <v>0</v>
      </c>
      <c r="J15" s="37">
        <v>0</v>
      </c>
      <c r="K15" s="37">
        <v>0</v>
      </c>
      <c r="L15" s="43"/>
      <c r="M15" s="43"/>
      <c r="N15" s="43"/>
      <c r="O15" s="43"/>
      <c r="P15" s="43"/>
      <c r="Q15" s="43"/>
      <c r="R15" s="43"/>
    </row>
    <row r="16" spans="1:20" ht="21.75" customHeight="1">
      <c r="A16" s="56" t="s">
        <v>31</v>
      </c>
      <c r="B16" s="37">
        <v>0</v>
      </c>
      <c r="C16" s="62" t="s">
        <v>32</v>
      </c>
      <c r="D16" s="37">
        <v>0</v>
      </c>
      <c r="E16" s="37"/>
      <c r="F16" s="37"/>
      <c r="G16" s="61"/>
      <c r="H16" s="37"/>
      <c r="I16" s="37"/>
      <c r="J16" s="37"/>
      <c r="K16" s="37"/>
      <c r="L16" s="43"/>
      <c r="M16" s="43"/>
      <c r="N16" s="43"/>
      <c r="O16" s="43"/>
      <c r="P16" s="43"/>
      <c r="Q16" s="43"/>
      <c r="R16" s="43"/>
    </row>
    <row r="17" spans="1:19" ht="21.75" customHeight="1">
      <c r="A17" s="58"/>
      <c r="B17" s="95"/>
      <c r="C17" s="60" t="s">
        <v>33</v>
      </c>
      <c r="D17" s="37">
        <v>0</v>
      </c>
      <c r="E17" s="37"/>
      <c r="F17" s="37"/>
      <c r="G17" s="61"/>
      <c r="H17" s="37"/>
      <c r="I17" s="37"/>
      <c r="J17" s="37"/>
      <c r="K17" s="37"/>
      <c r="L17" s="43"/>
      <c r="M17" s="43"/>
      <c r="N17" s="43"/>
      <c r="O17" s="43"/>
      <c r="P17" s="43"/>
      <c r="Q17" s="43"/>
      <c r="R17" s="43"/>
      <c r="S17" s="43"/>
    </row>
    <row r="18" spans="1:19" ht="21.75" customHeight="1">
      <c r="A18" s="58"/>
      <c r="B18" s="37"/>
      <c r="C18" s="60" t="s">
        <v>34</v>
      </c>
      <c r="D18" s="37">
        <v>0</v>
      </c>
      <c r="E18" s="37"/>
      <c r="F18" s="37"/>
      <c r="G18" s="61"/>
      <c r="H18" s="37"/>
      <c r="I18" s="37"/>
      <c r="J18" s="37"/>
      <c r="K18" s="37"/>
      <c r="L18" s="43"/>
      <c r="M18" s="43"/>
      <c r="N18" s="43"/>
      <c r="O18" s="43"/>
      <c r="P18" s="43"/>
      <c r="Q18" s="43"/>
      <c r="R18" s="43"/>
      <c r="S18" s="43"/>
    </row>
    <row r="19" spans="1:19" ht="21.75" customHeight="1">
      <c r="A19" s="67"/>
      <c r="B19" s="61"/>
      <c r="C19" s="60" t="s">
        <v>35</v>
      </c>
      <c r="D19" s="37">
        <v>0</v>
      </c>
      <c r="E19" s="37"/>
      <c r="F19" s="37"/>
      <c r="G19" s="61"/>
      <c r="H19" s="37"/>
      <c r="I19" s="37"/>
      <c r="J19" s="37"/>
      <c r="K19" s="37"/>
      <c r="L19" s="43"/>
      <c r="M19" s="43"/>
      <c r="N19" s="43"/>
      <c r="O19" s="43"/>
      <c r="P19" s="43"/>
      <c r="Q19" s="43"/>
      <c r="R19" s="43"/>
    </row>
    <row r="20" spans="1:19" ht="21.75" customHeight="1">
      <c r="A20" s="67"/>
      <c r="B20" s="96"/>
      <c r="C20" s="60" t="s">
        <v>36</v>
      </c>
      <c r="D20" s="37">
        <v>0</v>
      </c>
      <c r="E20" s="37"/>
      <c r="F20" s="37"/>
      <c r="G20" s="61"/>
      <c r="H20" s="37"/>
      <c r="I20" s="37"/>
      <c r="J20" s="37"/>
      <c r="K20" s="37"/>
      <c r="L20" s="43"/>
      <c r="M20" s="43"/>
      <c r="N20" s="43"/>
      <c r="O20" s="43"/>
      <c r="P20" s="43"/>
      <c r="Q20" s="43"/>
      <c r="R20" s="43"/>
    </row>
    <row r="21" spans="1:19" s="43" customFormat="1" ht="21.75" customHeight="1">
      <c r="A21" s="58"/>
      <c r="B21" s="68"/>
      <c r="C21" s="69"/>
      <c r="D21" s="37">
        <v>0</v>
      </c>
      <c r="E21" s="83"/>
      <c r="F21" s="83"/>
      <c r="G21" s="40"/>
      <c r="H21" s="40"/>
      <c r="I21" s="40"/>
      <c r="J21" s="40"/>
      <c r="K21" s="40"/>
    </row>
    <row r="22" spans="1:19" ht="21.75" customHeight="1">
      <c r="A22" s="56" t="s">
        <v>37</v>
      </c>
      <c r="B22" s="37">
        <v>2451493.9300000002</v>
      </c>
      <c r="C22" s="57" t="s">
        <v>38</v>
      </c>
      <c r="D22" s="37">
        <v>2451493.9300000002</v>
      </c>
      <c r="E22" s="37">
        <v>2451493.9300000002</v>
      </c>
      <c r="F22" s="37">
        <v>2451493.9300000002</v>
      </c>
      <c r="G22" s="61">
        <v>0</v>
      </c>
      <c r="H22" s="37">
        <v>0</v>
      </c>
      <c r="I22" s="37">
        <v>0</v>
      </c>
      <c r="J22" s="37">
        <v>0</v>
      </c>
      <c r="K22" s="37">
        <v>0</v>
      </c>
      <c r="L22" s="43"/>
      <c r="M22" s="43"/>
      <c r="N22" s="43"/>
      <c r="O22" s="43"/>
      <c r="P22" s="43"/>
      <c r="Q22" s="43"/>
    </row>
    <row r="23" spans="1:19" ht="9.75" customHeight="1">
      <c r="B23" s="43"/>
      <c r="D23" s="43"/>
      <c r="E23" s="43"/>
      <c r="F23" s="43"/>
      <c r="H23" s="43"/>
      <c r="I23" s="43"/>
      <c r="J23" s="43"/>
      <c r="K23" s="43"/>
      <c r="L23" s="43"/>
      <c r="M23" s="43"/>
      <c r="N23" s="43"/>
      <c r="O23" s="43"/>
      <c r="P23" s="43"/>
    </row>
    <row r="24" spans="1:19" ht="9.75" customHeight="1">
      <c r="B24" s="43"/>
      <c r="C24" s="43"/>
      <c r="E24" s="43"/>
      <c r="F24" s="43"/>
      <c r="J24" s="43"/>
      <c r="K24" s="43"/>
      <c r="L24" s="43"/>
      <c r="M24" s="43"/>
      <c r="N24" s="43"/>
      <c r="O24" s="43"/>
      <c r="P24" s="43"/>
    </row>
    <row r="25" spans="1:19" ht="9.75" customHeight="1">
      <c r="B25" s="43"/>
      <c r="F25" s="43"/>
      <c r="H25" s="43"/>
      <c r="I25" s="43"/>
      <c r="J25" s="43"/>
      <c r="K25" s="43"/>
      <c r="L25" s="43"/>
      <c r="M25" s="43"/>
      <c r="O25" s="43"/>
    </row>
    <row r="26" spans="1:19" ht="12.75" customHeight="1">
      <c r="B26" s="43"/>
      <c r="H26" s="43"/>
      <c r="I26" s="43"/>
      <c r="K26" s="43"/>
      <c r="L26" s="43"/>
      <c r="M26" s="43"/>
      <c r="O26" s="43"/>
    </row>
    <row r="27" spans="1:19" ht="12.75" customHeight="1">
      <c r="B27" s="43"/>
      <c r="H27" s="43"/>
      <c r="I27" s="43"/>
      <c r="J27" s="43"/>
      <c r="K27" s="43"/>
      <c r="L27" s="43"/>
      <c r="O27" s="43"/>
    </row>
    <row r="28" spans="1:19" ht="12.75" customHeight="1">
      <c r="B28" s="43"/>
      <c r="C28" s="43"/>
      <c r="H28" s="43"/>
      <c r="I28" s="43"/>
      <c r="J28" s="43"/>
      <c r="K28" s="43"/>
      <c r="L28" s="43"/>
      <c r="N28" s="43"/>
    </row>
    <row r="29" spans="1:19" ht="12.75" customHeight="1">
      <c r="C29" s="43"/>
      <c r="H29" s="43"/>
      <c r="I29" s="43"/>
      <c r="J29" s="43"/>
      <c r="K29" s="43"/>
      <c r="M29" s="43"/>
      <c r="N29" s="43"/>
    </row>
    <row r="30" spans="1:19" ht="12.75" customHeight="1">
      <c r="L30" s="43"/>
      <c r="M30" s="43"/>
    </row>
    <row r="31" spans="1:19" ht="12.75" customHeight="1">
      <c r="C31" s="43"/>
      <c r="J31" s="43"/>
      <c r="K31" s="43"/>
    </row>
    <row r="32" spans="1:19" ht="12.75" customHeight="1">
      <c r="C32" s="43"/>
      <c r="D32" s="43"/>
      <c r="E32" s="43"/>
      <c r="H32" s="43"/>
      <c r="I32" s="43"/>
      <c r="J32" s="43"/>
    </row>
    <row r="33" spans="5:6" ht="12.75" customHeight="1">
      <c r="E33" s="43"/>
      <c r="F33" s="43"/>
    </row>
  </sheetData>
  <sheetProtection formatCells="0" formatColumns="0" formatRows="0"/>
  <mergeCells count="15">
    <mergeCell ref="A2:K2"/>
    <mergeCell ref="H4:K4"/>
    <mergeCell ref="A5:B5"/>
    <mergeCell ref="C5:K5"/>
    <mergeCell ref="D6:K6"/>
    <mergeCell ref="E7:F7"/>
    <mergeCell ref="A6:A8"/>
    <mergeCell ref="B6:B8"/>
    <mergeCell ref="C6:C8"/>
    <mergeCell ref="D7:D8"/>
    <mergeCell ref="G7:G8"/>
    <mergeCell ref="H7:H8"/>
    <mergeCell ref="I7:I8"/>
    <mergeCell ref="J7:J8"/>
    <mergeCell ref="K7:K8"/>
  </mergeCells>
  <phoneticPr fontId="19" type="noConversion"/>
  <pageMargins left="0.76875000000000004" right="0.38888888888888901" top="0.60902777777777795" bottom="0.60902777777777795" header="0.5" footer="0.5"/>
  <pageSetup paperSize="9" scale="87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P10" sqref="P10"/>
    </sheetView>
  </sheetViews>
  <sheetFormatPr defaultColWidth="9" defaultRowHeight="11.25"/>
  <cols>
    <col min="1" max="4" width="20.83203125" customWidth="1"/>
    <col min="5" max="5" width="24.5" customWidth="1"/>
  </cols>
  <sheetData>
    <row r="1" spans="1:5" ht="22.5">
      <c r="A1" s="138" t="s">
        <v>97</v>
      </c>
      <c r="B1" s="138"/>
      <c r="C1" s="138"/>
      <c r="D1" s="138"/>
      <c r="E1" s="138"/>
    </row>
    <row r="2" spans="1:5">
      <c r="A2" s="8"/>
      <c r="B2" s="9"/>
      <c r="C2" s="8"/>
      <c r="D2" s="8"/>
      <c r="E2" s="10"/>
    </row>
    <row r="3" spans="1:5" ht="33.75" customHeight="1">
      <c r="A3" s="11" t="s">
        <v>98</v>
      </c>
      <c r="B3" s="12" t="s">
        <v>55</v>
      </c>
      <c r="C3" s="13"/>
      <c r="D3" s="8"/>
      <c r="E3" s="14" t="s">
        <v>2</v>
      </c>
    </row>
    <row r="4" spans="1:5" ht="50.1" customHeight="1">
      <c r="A4" s="15" t="s">
        <v>99</v>
      </c>
      <c r="B4" s="16" t="s">
        <v>100</v>
      </c>
      <c r="C4" s="16" t="s">
        <v>101</v>
      </c>
      <c r="D4" s="15" t="s">
        <v>102</v>
      </c>
      <c r="E4" s="15" t="s">
        <v>103</v>
      </c>
    </row>
    <row r="5" spans="1:5" ht="50.1" customHeight="1">
      <c r="A5" s="17" t="s">
        <v>104</v>
      </c>
      <c r="B5" s="18">
        <v>0</v>
      </c>
      <c r="C5" s="18">
        <v>0</v>
      </c>
      <c r="D5" s="19">
        <v>0</v>
      </c>
      <c r="E5" s="20"/>
    </row>
    <row r="6" spans="1:5" ht="50.1" customHeight="1">
      <c r="A6" s="21" t="s">
        <v>105</v>
      </c>
      <c r="B6" s="19">
        <v>15000</v>
      </c>
      <c r="C6" s="19">
        <v>18000</v>
      </c>
      <c r="D6" s="19">
        <v>-16.670000000000002</v>
      </c>
      <c r="E6" s="22"/>
    </row>
    <row r="7" spans="1:5" ht="50.1" customHeight="1">
      <c r="A7" s="23" t="s">
        <v>106</v>
      </c>
      <c r="B7" s="19">
        <v>30000</v>
      </c>
      <c r="C7" s="19">
        <v>35000</v>
      </c>
      <c r="D7" s="19">
        <v>-14.29</v>
      </c>
      <c r="E7" s="24"/>
    </row>
    <row r="8" spans="1:5" ht="50.1" customHeight="1">
      <c r="A8" s="23" t="s">
        <v>107</v>
      </c>
      <c r="B8" s="19">
        <v>0</v>
      </c>
      <c r="C8" s="19">
        <v>0</v>
      </c>
      <c r="D8" s="19">
        <v>0</v>
      </c>
      <c r="E8" s="22"/>
    </row>
    <row r="9" spans="1:5" ht="50.1" customHeight="1">
      <c r="A9" s="25" t="s">
        <v>15</v>
      </c>
      <c r="B9" s="19">
        <v>45000</v>
      </c>
      <c r="C9" s="19">
        <v>53000</v>
      </c>
      <c r="D9" s="19">
        <v>-15.09</v>
      </c>
      <c r="E9" s="26"/>
    </row>
    <row r="10" spans="1:5" ht="50.1" customHeight="1">
      <c r="A10" s="23" t="s">
        <v>108</v>
      </c>
      <c r="B10" s="139" t="s">
        <v>109</v>
      </c>
      <c r="C10" s="140"/>
      <c r="D10" s="140"/>
      <c r="E10" s="141"/>
    </row>
    <row r="11" spans="1:5">
      <c r="A11" s="142" t="s">
        <v>110</v>
      </c>
      <c r="B11" s="142"/>
      <c r="C11" s="142"/>
      <c r="D11" s="142"/>
      <c r="E11" s="142"/>
    </row>
  </sheetData>
  <mergeCells count="3">
    <mergeCell ref="A1:E1"/>
    <mergeCell ref="B10:E10"/>
    <mergeCell ref="A11:E11"/>
  </mergeCells>
  <phoneticPr fontId="19" type="noConversion"/>
  <hyperlinks>
    <hyperlink ref="B10" r:id="rId1"/>
  </hyperlinks>
  <pageMargins left="0.69930555555555596" right="0.69930555555555596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57"/>
  <sheetViews>
    <sheetView tabSelected="1" topLeftCell="A16" workbookViewId="0">
      <selection activeCell="A38" sqref="A38"/>
    </sheetView>
  </sheetViews>
  <sheetFormatPr defaultColWidth="9" defaultRowHeight="11.25"/>
  <cols>
    <col min="1" max="1" width="168.1640625" style="1" customWidth="1"/>
    <col min="2" max="6" width="9" style="1"/>
    <col min="7" max="7" width="102" style="1" customWidth="1"/>
    <col min="8" max="16384" width="9" style="1"/>
  </cols>
  <sheetData>
    <row r="1" spans="1:7" ht="27">
      <c r="A1" s="2" t="s">
        <v>111</v>
      </c>
      <c r="G1" s="2"/>
    </row>
    <row r="2" spans="1:7" ht="27">
      <c r="A2" s="2"/>
      <c r="G2" s="2"/>
    </row>
    <row r="3" spans="1:7" ht="20.25">
      <c r="A3" s="4" t="s">
        <v>112</v>
      </c>
      <c r="G3" s="3"/>
    </row>
    <row r="4" spans="1:7" ht="20.25">
      <c r="A4" s="4" t="s">
        <v>113</v>
      </c>
      <c r="G4" s="4"/>
    </row>
    <row r="5" spans="1:7" ht="20.25">
      <c r="A5" s="5" t="s">
        <v>114</v>
      </c>
      <c r="G5" s="6"/>
    </row>
    <row r="6" spans="1:7" ht="222.75">
      <c r="A6" s="7" t="s">
        <v>115</v>
      </c>
      <c r="G6" s="6"/>
    </row>
    <row r="7" spans="1:7" ht="20.25">
      <c r="A7" s="5" t="s">
        <v>116</v>
      </c>
    </row>
    <row r="8" spans="1:7" ht="40.5">
      <c r="A8" s="5" t="s">
        <v>117</v>
      </c>
    </row>
    <row r="9" spans="1:7" ht="20.25">
      <c r="A9" s="105" t="s">
        <v>118</v>
      </c>
      <c r="G9" s="3"/>
    </row>
    <row r="10" spans="1:7" ht="20.25">
      <c r="A10" s="4" t="s">
        <v>119</v>
      </c>
      <c r="G10" s="4"/>
    </row>
    <row r="11" spans="1:7" ht="20.25">
      <c r="A11" s="5" t="s">
        <v>120</v>
      </c>
      <c r="G11" s="6"/>
    </row>
    <row r="12" spans="1:7" ht="40.5">
      <c r="A12" s="5" t="s">
        <v>121</v>
      </c>
      <c r="G12" s="6"/>
    </row>
    <row r="13" spans="1:7" ht="20.25">
      <c r="A13" s="5" t="s">
        <v>122</v>
      </c>
      <c r="G13" s="6"/>
    </row>
    <row r="14" spans="1:7" ht="20.25">
      <c r="A14" s="5" t="s">
        <v>123</v>
      </c>
      <c r="G14" s="6"/>
    </row>
    <row r="15" spans="1:7" ht="20.25">
      <c r="A15" s="5" t="s">
        <v>124</v>
      </c>
      <c r="G15" s="6"/>
    </row>
    <row r="16" spans="1:7" ht="20.25">
      <c r="A16" s="5" t="s">
        <v>125</v>
      </c>
      <c r="G16" s="6"/>
    </row>
    <row r="17" spans="1:7" ht="20.25">
      <c r="A17" s="5" t="s">
        <v>126</v>
      </c>
      <c r="G17" s="6"/>
    </row>
    <row r="18" spans="1:7" ht="93" customHeight="1">
      <c r="A18" s="7" t="s">
        <v>127</v>
      </c>
      <c r="G18" s="6"/>
    </row>
    <row r="19" spans="1:7" ht="20.25">
      <c r="A19" s="5" t="s">
        <v>128</v>
      </c>
      <c r="G19" s="6"/>
    </row>
    <row r="20" spans="1:7" ht="162">
      <c r="A20" s="5" t="s">
        <v>129</v>
      </c>
      <c r="G20" s="6"/>
    </row>
    <row r="21" spans="1:7" ht="20.25">
      <c r="A21" s="5" t="s">
        <v>130</v>
      </c>
      <c r="G21" s="6"/>
    </row>
    <row r="22" spans="1:7" ht="20.25">
      <c r="A22" s="5" t="s">
        <v>164</v>
      </c>
      <c r="G22" s="6"/>
    </row>
    <row r="23" spans="1:7" ht="20.25">
      <c r="A23" s="5" t="s">
        <v>131</v>
      </c>
      <c r="G23" s="6"/>
    </row>
    <row r="24" spans="1:7" ht="20.25">
      <c r="A24" s="5" t="s">
        <v>151</v>
      </c>
      <c r="G24" s="6"/>
    </row>
    <row r="25" spans="1:7" ht="20.25">
      <c r="A25" s="5" t="s">
        <v>132</v>
      </c>
      <c r="G25" s="6"/>
    </row>
    <row r="26" spans="1:7" ht="40.5">
      <c r="A26" s="5" t="s">
        <v>133</v>
      </c>
      <c r="G26" s="6"/>
    </row>
    <row r="27" spans="1:7" ht="60.75">
      <c r="A27" s="5" t="s">
        <v>134</v>
      </c>
      <c r="G27" s="6"/>
    </row>
    <row r="28" spans="1:7" ht="20.25">
      <c r="A28" s="5" t="s">
        <v>135</v>
      </c>
      <c r="G28" s="6"/>
    </row>
    <row r="29" spans="1:7" ht="20.25">
      <c r="A29" s="5" t="s">
        <v>136</v>
      </c>
      <c r="G29" s="6"/>
    </row>
    <row r="30" spans="1:7" ht="20.25">
      <c r="A30" s="5" t="s">
        <v>137</v>
      </c>
      <c r="G30" s="6"/>
    </row>
    <row r="31" spans="1:7" ht="40.5">
      <c r="A31" s="5" t="s">
        <v>138</v>
      </c>
      <c r="G31" s="6"/>
    </row>
    <row r="32" spans="1:7" ht="20.25">
      <c r="A32" s="5" t="s">
        <v>139</v>
      </c>
      <c r="G32" s="6"/>
    </row>
    <row r="33" spans="1:7" ht="20.25">
      <c r="A33" s="5" t="s">
        <v>140</v>
      </c>
      <c r="G33" s="6"/>
    </row>
    <row r="34" spans="1:7" ht="20.25">
      <c r="A34" s="5" t="s">
        <v>165</v>
      </c>
      <c r="G34" s="6"/>
    </row>
    <row r="35" spans="1:7" ht="20.25">
      <c r="A35" s="5" t="s">
        <v>152</v>
      </c>
      <c r="G35" s="6"/>
    </row>
    <row r="36" spans="1:7" ht="20.25">
      <c r="A36" s="4" t="s">
        <v>141</v>
      </c>
      <c r="G36" s="6"/>
    </row>
    <row r="37" spans="1:7" ht="20.25">
      <c r="A37" s="4" t="s">
        <v>142</v>
      </c>
    </row>
    <row r="38" spans="1:7" ht="20.25">
      <c r="A38" s="5" t="s">
        <v>143</v>
      </c>
    </row>
    <row r="39" spans="1:7" ht="20.25">
      <c r="A39" s="5" t="s">
        <v>144</v>
      </c>
    </row>
    <row r="40" spans="1:7" ht="40.5">
      <c r="A40" s="5" t="s">
        <v>145</v>
      </c>
    </row>
    <row r="41" spans="1:7" ht="60.75">
      <c r="A41" s="5" t="s">
        <v>146</v>
      </c>
    </row>
    <row r="42" spans="1:7" ht="40.5">
      <c r="A42" s="5" t="s">
        <v>147</v>
      </c>
    </row>
    <row r="43" spans="1:7" ht="20.25">
      <c r="A43" s="5" t="s">
        <v>148</v>
      </c>
    </row>
    <row r="44" spans="1:7" ht="101.25">
      <c r="A44" s="5" t="s">
        <v>149</v>
      </c>
    </row>
    <row r="45" spans="1:7" ht="60.75">
      <c r="A45" s="5" t="s">
        <v>150</v>
      </c>
    </row>
    <row r="46" spans="1:7" ht="20.25">
      <c r="A46" s="106" t="s">
        <v>153</v>
      </c>
    </row>
    <row r="47" spans="1:7" ht="20.25">
      <c r="A47" s="106" t="s">
        <v>154</v>
      </c>
    </row>
    <row r="48" spans="1:7" ht="20.25">
      <c r="A48" s="106" t="s">
        <v>155</v>
      </c>
    </row>
    <row r="49" spans="1:1" ht="20.25">
      <c r="A49" s="106" t="s">
        <v>156</v>
      </c>
    </row>
    <row r="50" spans="1:1" ht="20.25">
      <c r="A50" s="106" t="s">
        <v>157</v>
      </c>
    </row>
    <row r="51" spans="1:1" ht="20.25">
      <c r="A51" s="106" t="s">
        <v>158</v>
      </c>
    </row>
    <row r="52" spans="1:1" ht="20.25">
      <c r="A52" s="106" t="s">
        <v>159</v>
      </c>
    </row>
    <row r="53" spans="1:1" ht="20.25">
      <c r="A53" s="106" t="s">
        <v>160</v>
      </c>
    </row>
    <row r="54" spans="1:1" ht="20.25">
      <c r="A54" s="106" t="s">
        <v>161</v>
      </c>
    </row>
    <row r="55" spans="1:1" ht="20.25">
      <c r="A55" s="106" t="s">
        <v>162</v>
      </c>
    </row>
    <row r="56" spans="1:1" ht="20.25">
      <c r="A56" s="106" t="s">
        <v>163</v>
      </c>
    </row>
    <row r="57" spans="1:1" ht="14.25">
      <c r="A57" s="107"/>
    </row>
  </sheetData>
  <phoneticPr fontId="19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0"/>
  <sheetViews>
    <sheetView showGridLines="0" showZeros="0" workbookViewId="0">
      <selection activeCell="B11" sqref="B11"/>
    </sheetView>
  </sheetViews>
  <sheetFormatPr defaultColWidth="9.1640625" defaultRowHeight="12.75" customHeight="1"/>
  <cols>
    <col min="1" max="3" width="53.83203125" customWidth="1"/>
    <col min="4" max="10" width="9.1640625" customWidth="1"/>
    <col min="11" max="11" width="8.33203125" customWidth="1"/>
  </cols>
  <sheetData>
    <row r="1" spans="1:11" ht="12.75" customHeight="1">
      <c r="A1" s="51"/>
      <c r="B1" s="45"/>
      <c r="C1" s="45"/>
    </row>
    <row r="2" spans="1:11" ht="18.75" customHeight="1">
      <c r="A2" s="116" t="s">
        <v>39</v>
      </c>
      <c r="B2" s="116"/>
      <c r="C2" s="116"/>
      <c r="D2" s="52"/>
      <c r="E2" s="52"/>
      <c r="F2" s="52"/>
      <c r="G2" s="52"/>
      <c r="H2" s="52"/>
      <c r="I2" s="52"/>
      <c r="J2" s="52"/>
      <c r="K2" s="52"/>
    </row>
    <row r="3" spans="1:11" ht="12.75" customHeight="1">
      <c r="A3" s="45"/>
      <c r="B3" s="45"/>
      <c r="C3" s="45"/>
    </row>
    <row r="4" spans="1:11" ht="20.25" customHeight="1">
      <c r="A4" s="53" t="s">
        <v>1</v>
      </c>
      <c r="B4" s="54"/>
      <c r="C4" s="55" t="s">
        <v>2</v>
      </c>
    </row>
    <row r="5" spans="1:11" ht="20.25" customHeight="1">
      <c r="A5" s="118" t="s">
        <v>3</v>
      </c>
      <c r="B5" s="119"/>
      <c r="C5" s="121" t="s">
        <v>40</v>
      </c>
    </row>
    <row r="6" spans="1:11" ht="20.25" customHeight="1">
      <c r="A6" s="113" t="s">
        <v>5</v>
      </c>
      <c r="B6" s="113" t="s">
        <v>6</v>
      </c>
      <c r="C6" s="121"/>
    </row>
    <row r="7" spans="1:11" ht="20.25" customHeight="1">
      <c r="A7" s="113"/>
      <c r="B7" s="113"/>
      <c r="C7" s="121"/>
    </row>
    <row r="8" spans="1:11" ht="36.75" customHeight="1">
      <c r="A8" s="113"/>
      <c r="B8" s="109"/>
      <c r="C8" s="121"/>
      <c r="E8" s="43"/>
    </row>
    <row r="9" spans="1:11" ht="22.5" customHeight="1">
      <c r="A9" s="56" t="s">
        <v>17</v>
      </c>
      <c r="B9" s="37">
        <f>'表1—部门收支总表（公   开）'!B9</f>
        <v>2451493.9300000002</v>
      </c>
      <c r="C9" s="40"/>
      <c r="E9" s="43"/>
    </row>
    <row r="10" spans="1:11" ht="21.75" customHeight="1">
      <c r="A10" s="93" t="s">
        <v>19</v>
      </c>
      <c r="B10" s="94">
        <f>'表1—部门收支总表（公   开）'!B10</f>
        <v>0</v>
      </c>
      <c r="C10" s="40"/>
      <c r="D10" s="43"/>
      <c r="F10" s="43"/>
    </row>
    <row r="11" spans="1:11" ht="21.75" customHeight="1">
      <c r="A11" s="93" t="s">
        <v>21</v>
      </c>
      <c r="B11" s="37"/>
      <c r="C11" s="83"/>
      <c r="D11" s="43"/>
      <c r="E11" s="43"/>
      <c r="F11" s="43"/>
    </row>
    <row r="12" spans="1:11" ht="21.75" customHeight="1">
      <c r="A12" s="93" t="s">
        <v>23</v>
      </c>
      <c r="B12" s="95">
        <f>'表1—部门收支总表（公   开）'!B12</f>
        <v>0</v>
      </c>
      <c r="C12" s="40"/>
      <c r="D12" s="43"/>
      <c r="E12" s="43"/>
    </row>
    <row r="13" spans="1:11" ht="21.75" customHeight="1">
      <c r="A13" s="93" t="s">
        <v>25</v>
      </c>
      <c r="B13" s="37">
        <f>'表1—部门收支总表（公   开）'!B13</f>
        <v>0</v>
      </c>
      <c r="C13" s="40"/>
      <c r="D13" s="43"/>
      <c r="E13" s="43"/>
      <c r="F13" s="43"/>
    </row>
    <row r="14" spans="1:11" ht="21.75" customHeight="1">
      <c r="A14" s="93" t="s">
        <v>27</v>
      </c>
      <c r="B14" s="96"/>
      <c r="C14" s="83"/>
      <c r="D14" s="43"/>
      <c r="E14" s="43"/>
      <c r="F14" s="43"/>
    </row>
    <row r="15" spans="1:11" ht="21.75" customHeight="1">
      <c r="A15" s="93" t="s">
        <v>29</v>
      </c>
      <c r="B15" s="96"/>
      <c r="C15" s="40"/>
      <c r="D15" s="43"/>
      <c r="E15" s="43"/>
      <c r="F15" s="43"/>
      <c r="G15" s="43"/>
      <c r="H15" s="43"/>
      <c r="I15" s="43"/>
    </row>
    <row r="16" spans="1:11" ht="21.75" customHeight="1">
      <c r="A16" s="56" t="s">
        <v>31</v>
      </c>
      <c r="B16" s="37">
        <f>'表1—部门收支总表（公   开）'!B16</f>
        <v>0</v>
      </c>
      <c r="C16" s="40"/>
      <c r="D16" s="43"/>
      <c r="E16" s="43"/>
      <c r="F16" s="43"/>
      <c r="G16" s="43"/>
      <c r="H16" s="43"/>
      <c r="I16" s="43"/>
    </row>
    <row r="17" spans="1:10" ht="21.75" customHeight="1">
      <c r="A17" s="56"/>
      <c r="B17" s="95"/>
      <c r="C17" s="40"/>
      <c r="D17" s="43"/>
      <c r="E17" s="43"/>
      <c r="F17" s="43"/>
      <c r="G17" s="43"/>
      <c r="H17" s="43"/>
      <c r="I17" s="43"/>
      <c r="J17" s="43"/>
    </row>
    <row r="18" spans="1:10" ht="21.75" customHeight="1">
      <c r="A18" s="56"/>
      <c r="B18" s="37"/>
      <c r="C18" s="40"/>
      <c r="D18" s="43"/>
      <c r="E18" s="43"/>
      <c r="F18" s="43"/>
      <c r="G18" s="43"/>
      <c r="H18" s="43"/>
      <c r="I18" s="43"/>
      <c r="J18" s="43"/>
    </row>
    <row r="19" spans="1:10" ht="21.75" customHeight="1">
      <c r="A19" s="56"/>
      <c r="B19" s="61"/>
      <c r="C19" s="40"/>
      <c r="D19" s="43"/>
      <c r="E19" s="43"/>
      <c r="F19" s="43"/>
      <c r="G19" s="43"/>
      <c r="H19" s="43"/>
      <c r="I19" s="43"/>
    </row>
    <row r="20" spans="1:10" ht="21.75" customHeight="1">
      <c r="A20" s="97"/>
      <c r="B20" s="98"/>
      <c r="C20" s="40"/>
      <c r="D20" s="43"/>
      <c r="E20" s="43"/>
      <c r="F20" s="43"/>
      <c r="G20" s="43"/>
      <c r="H20" s="43"/>
      <c r="I20" s="43"/>
    </row>
    <row r="21" spans="1:10" s="43" customFormat="1" ht="21.75" customHeight="1">
      <c r="A21" s="93"/>
      <c r="B21" s="68"/>
      <c r="C21" s="40"/>
    </row>
    <row r="22" spans="1:10" ht="21.75" customHeight="1">
      <c r="A22" s="56" t="s">
        <v>37</v>
      </c>
      <c r="B22" s="37">
        <f>SUM(B9:B21)</f>
        <v>2451493.9300000002</v>
      </c>
      <c r="C22" s="40"/>
      <c r="D22" s="43"/>
      <c r="E22" s="43"/>
      <c r="F22" s="43"/>
      <c r="G22" s="43"/>
      <c r="H22" s="43"/>
    </row>
    <row r="23" spans="1:10" ht="9.75" customHeight="1">
      <c r="B23" s="43"/>
      <c r="C23" s="43"/>
      <c r="D23" s="43"/>
      <c r="E23" s="43"/>
      <c r="F23" s="43"/>
      <c r="G23" s="43"/>
    </row>
    <row r="24" spans="1:10" ht="9.75" customHeight="1">
      <c r="B24" s="43"/>
      <c r="C24" s="43"/>
      <c r="D24" s="43"/>
      <c r="E24" s="43"/>
      <c r="F24" s="43"/>
      <c r="G24" s="43"/>
    </row>
    <row r="25" spans="1:10" ht="9.75" customHeight="1">
      <c r="B25" s="43"/>
      <c r="C25" s="43"/>
      <c r="D25" s="43"/>
      <c r="F25" s="43"/>
    </row>
    <row r="26" spans="1:10" ht="12.75" customHeight="1">
      <c r="B26" s="43"/>
      <c r="C26" s="43"/>
      <c r="D26" s="43"/>
      <c r="F26" s="43"/>
    </row>
    <row r="27" spans="1:10" ht="12.75" customHeight="1">
      <c r="B27" s="43"/>
      <c r="C27" s="43"/>
      <c r="F27" s="43"/>
    </row>
    <row r="28" spans="1:10" ht="12.75" customHeight="1">
      <c r="B28" s="43"/>
      <c r="C28" s="43"/>
      <c r="E28" s="43"/>
    </row>
    <row r="29" spans="1:10" ht="12.75" customHeight="1">
      <c r="D29" s="43"/>
      <c r="E29" s="43"/>
    </row>
    <row r="30" spans="1:10" ht="12.75" customHeight="1">
      <c r="C30" s="43"/>
      <c r="D30" s="43"/>
    </row>
  </sheetData>
  <sheetProtection formatCells="0" formatColumns="0" formatRows="0"/>
  <mergeCells count="5">
    <mergeCell ref="A2:C2"/>
    <mergeCell ref="A5:B5"/>
    <mergeCell ref="A6:A8"/>
    <mergeCell ref="B6:B8"/>
    <mergeCell ref="C5:C8"/>
  </mergeCells>
  <phoneticPr fontId="19" type="noConversion"/>
  <pageMargins left="1.4791666666666701" right="0.38888888888888901" top="0.60902777777777795" bottom="0.60902777777777795" header="0.5" footer="0.5"/>
  <pageSetup paperSize="9" scale="9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3"/>
  <sheetViews>
    <sheetView showGridLines="0" showZeros="0" workbookViewId="0">
      <selection activeCell="G21" sqref="G21"/>
    </sheetView>
  </sheetViews>
  <sheetFormatPr defaultColWidth="9.1640625" defaultRowHeight="12.75" customHeight="1"/>
  <cols>
    <col min="1" max="1" width="30.6640625" customWidth="1"/>
    <col min="2" max="9" width="18.5" customWidth="1"/>
    <col min="10" max="17" width="9.1640625" customWidth="1"/>
    <col min="18" max="18" width="8.33203125" customWidth="1"/>
  </cols>
  <sheetData>
    <row r="1" spans="1:18" ht="12.75" customHeight="1">
      <c r="A1" s="45"/>
      <c r="B1" s="45"/>
      <c r="C1" s="45"/>
      <c r="D1" s="45"/>
      <c r="E1" s="45"/>
      <c r="F1" s="45"/>
      <c r="G1" s="45"/>
      <c r="H1" s="45"/>
      <c r="I1" s="45"/>
    </row>
    <row r="2" spans="1:18" ht="18.75" customHeight="1">
      <c r="A2" s="116" t="s">
        <v>41</v>
      </c>
      <c r="B2" s="116"/>
      <c r="C2" s="116"/>
      <c r="D2" s="116"/>
      <c r="E2" s="116"/>
      <c r="F2" s="116"/>
      <c r="G2" s="116"/>
      <c r="H2" s="116"/>
      <c r="I2" s="116"/>
      <c r="J2" s="52"/>
      <c r="K2" s="52"/>
      <c r="L2" s="52"/>
      <c r="M2" s="52"/>
      <c r="N2" s="52"/>
      <c r="O2" s="52"/>
      <c r="P2" s="52"/>
      <c r="Q2" s="52"/>
      <c r="R2" s="52"/>
    </row>
    <row r="3" spans="1:18" ht="12.75" customHeight="1">
      <c r="A3" s="45"/>
      <c r="B3" s="45"/>
      <c r="C3" s="45"/>
      <c r="D3" s="45"/>
      <c r="E3" s="45"/>
      <c r="F3" s="45"/>
      <c r="G3" s="45"/>
      <c r="H3" s="45"/>
      <c r="I3" s="45"/>
    </row>
    <row r="4" spans="1:18" ht="20.25" customHeight="1">
      <c r="A4" s="53" t="s">
        <v>1</v>
      </c>
      <c r="B4" s="90"/>
      <c r="C4" s="91"/>
      <c r="D4" s="91"/>
      <c r="E4" s="45"/>
      <c r="F4" s="117" t="s">
        <v>2</v>
      </c>
      <c r="G4" s="117"/>
      <c r="H4" s="117"/>
      <c r="I4" s="117"/>
    </row>
    <row r="5" spans="1:18" ht="24" customHeight="1">
      <c r="A5" s="118" t="s">
        <v>4</v>
      </c>
      <c r="B5" s="120"/>
      <c r="C5" s="120"/>
      <c r="D5" s="120"/>
      <c r="E5" s="120"/>
      <c r="F5" s="120"/>
      <c r="G5" s="120"/>
      <c r="H5" s="120"/>
      <c r="I5" s="120"/>
    </row>
    <row r="6" spans="1:18" ht="24" customHeight="1">
      <c r="A6" s="113" t="s">
        <v>5</v>
      </c>
      <c r="B6" s="113" t="s">
        <v>7</v>
      </c>
      <c r="C6" s="113"/>
      <c r="D6" s="113"/>
      <c r="E6" s="113"/>
      <c r="F6" s="113"/>
      <c r="G6" s="113"/>
      <c r="H6" s="113"/>
      <c r="I6" s="113"/>
      <c r="J6" s="43"/>
    </row>
    <row r="7" spans="1:18" ht="24" customHeight="1">
      <c r="A7" s="113"/>
      <c r="B7" s="113" t="s">
        <v>8</v>
      </c>
      <c r="C7" s="113" t="s">
        <v>9</v>
      </c>
      <c r="D7" s="113"/>
      <c r="E7" s="113" t="s">
        <v>10</v>
      </c>
      <c r="F7" s="113" t="s">
        <v>11</v>
      </c>
      <c r="G7" s="122" t="s">
        <v>12</v>
      </c>
      <c r="H7" s="122" t="s">
        <v>13</v>
      </c>
      <c r="I7" s="122" t="s">
        <v>14</v>
      </c>
    </row>
    <row r="8" spans="1:18" ht="24" customHeight="1">
      <c r="A8" s="113"/>
      <c r="B8" s="113"/>
      <c r="C8" s="92" t="s">
        <v>15</v>
      </c>
      <c r="D8" s="35" t="s">
        <v>42</v>
      </c>
      <c r="E8" s="113"/>
      <c r="F8" s="113"/>
      <c r="G8" s="123"/>
      <c r="H8" s="123"/>
      <c r="I8" s="123"/>
      <c r="L8" s="43"/>
    </row>
    <row r="9" spans="1:18" ht="24" customHeight="1">
      <c r="A9" s="81" t="s">
        <v>18</v>
      </c>
      <c r="B9" s="37">
        <f>SUM(B10:B12)</f>
        <v>1299413.93</v>
      </c>
      <c r="C9" s="37">
        <f t="shared" ref="C9:I9" si="0">SUM(C10:C12)</f>
        <v>1299413.93</v>
      </c>
      <c r="D9" s="37">
        <f t="shared" si="0"/>
        <v>1299413.93</v>
      </c>
      <c r="E9" s="37">
        <f t="shared" si="0"/>
        <v>0</v>
      </c>
      <c r="F9" s="37">
        <f t="shared" si="0"/>
        <v>0</v>
      </c>
      <c r="G9" s="37">
        <f t="shared" si="0"/>
        <v>0</v>
      </c>
      <c r="H9" s="37">
        <f t="shared" si="0"/>
        <v>0</v>
      </c>
      <c r="I9" s="37">
        <f t="shared" si="0"/>
        <v>0</v>
      </c>
      <c r="J9" s="43"/>
      <c r="L9" s="43"/>
    </row>
    <row r="10" spans="1:18" ht="24" customHeight="1">
      <c r="A10" s="69" t="s">
        <v>20</v>
      </c>
      <c r="B10" s="37">
        <f t="shared" ref="B10:B20" si="1">C10+E10+F10+G10+H10+I10</f>
        <v>887940</v>
      </c>
      <c r="C10" s="37">
        <f>'表1—部门收支总表（公   开）'!E10</f>
        <v>887940</v>
      </c>
      <c r="D10" s="37">
        <f>'表1—部门收支总表（公   开）'!F10</f>
        <v>887940</v>
      </c>
      <c r="E10" s="37">
        <f>'表1—部门收支总表（公   开）'!G10</f>
        <v>0</v>
      </c>
      <c r="F10" s="37">
        <f>'表1—部门收支总表（公   开）'!H10</f>
        <v>0</v>
      </c>
      <c r="G10" s="37">
        <f>'表1—部门收支总表（公   开）'!I10</f>
        <v>0</v>
      </c>
      <c r="H10" s="37">
        <f>'表1—部门收支总表（公   开）'!J10</f>
        <v>0</v>
      </c>
      <c r="I10" s="37">
        <f>'表1—部门收支总表（公   开）'!K10</f>
        <v>0</v>
      </c>
      <c r="J10" s="43"/>
      <c r="K10" s="43"/>
      <c r="M10" s="43"/>
    </row>
    <row r="11" spans="1:18" ht="24" customHeight="1">
      <c r="A11" s="69" t="s">
        <v>22</v>
      </c>
      <c r="B11" s="37">
        <f t="shared" si="1"/>
        <v>141000</v>
      </c>
      <c r="C11" s="37">
        <f>'表1—部门收支总表（公   开）'!E11</f>
        <v>141000</v>
      </c>
      <c r="D11" s="37">
        <f>'表1—部门收支总表（公   开）'!F11</f>
        <v>141000</v>
      </c>
      <c r="E11" s="37">
        <f>'表1—部门收支总表（公   开）'!G11</f>
        <v>0</v>
      </c>
      <c r="F11" s="37">
        <f>'表1—部门收支总表（公   开）'!H11</f>
        <v>0</v>
      </c>
      <c r="G11" s="37">
        <f>'表1—部门收支总表（公   开）'!I11</f>
        <v>0</v>
      </c>
      <c r="H11" s="37">
        <f>'表1—部门收支总表（公   开）'!J11</f>
        <v>0</v>
      </c>
      <c r="I11" s="37">
        <f>'表1—部门收支总表（公   开）'!K11</f>
        <v>0</v>
      </c>
      <c r="J11" s="63"/>
      <c r="K11" s="43"/>
      <c r="L11" s="43"/>
      <c r="M11" s="43"/>
    </row>
    <row r="12" spans="1:18" ht="24" customHeight="1">
      <c r="A12" s="69" t="s">
        <v>24</v>
      </c>
      <c r="B12" s="37">
        <f t="shared" si="1"/>
        <v>270473.93</v>
      </c>
      <c r="C12" s="37">
        <f>'表1—部门收支总表（公   开）'!E12</f>
        <v>270473.93</v>
      </c>
      <c r="D12" s="37">
        <f>'表1—部门收支总表（公   开）'!F12</f>
        <v>270473.93</v>
      </c>
      <c r="E12" s="37">
        <f>'表1—部门收支总表（公   开）'!G12</f>
        <v>0</v>
      </c>
      <c r="F12" s="37">
        <f>'表1—部门收支总表（公   开）'!H12</f>
        <v>0</v>
      </c>
      <c r="G12" s="37">
        <f>'表1—部门收支总表（公   开）'!I12</f>
        <v>0</v>
      </c>
      <c r="H12" s="37">
        <f>'表1—部门收支总表（公   开）'!J12</f>
        <v>0</v>
      </c>
      <c r="I12" s="37">
        <f>'表1—部门收支总表（公   开）'!K12</f>
        <v>0</v>
      </c>
      <c r="J12" s="43"/>
      <c r="K12" s="43"/>
      <c r="L12" s="43"/>
    </row>
    <row r="13" spans="1:18" ht="24" customHeight="1">
      <c r="A13" s="81" t="s">
        <v>26</v>
      </c>
      <c r="B13" s="37">
        <f>'表1—部门收支总表（公   开）'!D13</f>
        <v>1152080</v>
      </c>
      <c r="C13" s="37">
        <f>'表1—部门收支总表（公   开）'!E13</f>
        <v>1152080</v>
      </c>
      <c r="D13" s="37">
        <f>'表1—部门收支总表（公   开）'!F13</f>
        <v>1152080</v>
      </c>
      <c r="E13" s="37">
        <f>SUM(E14:E20)</f>
        <v>0</v>
      </c>
      <c r="F13" s="37">
        <f>SUM(F14:F20)</f>
        <v>0</v>
      </c>
      <c r="G13" s="37">
        <f>SUM(G14:G20)</f>
        <v>0</v>
      </c>
      <c r="H13" s="37">
        <f>SUM(H14:H20)</f>
        <v>0</v>
      </c>
      <c r="I13" s="37">
        <f>'表1—部门收支总表（公   开）'!K13</f>
        <v>0</v>
      </c>
      <c r="J13" s="43"/>
      <c r="K13" s="43"/>
      <c r="L13" s="43"/>
      <c r="M13" s="43"/>
    </row>
    <row r="14" spans="1:18" ht="24" customHeight="1">
      <c r="A14" s="69" t="s">
        <v>28</v>
      </c>
      <c r="B14" s="37">
        <f t="shared" si="1"/>
        <v>1152080</v>
      </c>
      <c r="C14" s="37">
        <f>'表1—部门收支总表（公   开）'!E14</f>
        <v>1152080</v>
      </c>
      <c r="D14" s="37">
        <f>'表1—部门收支总表（公   开）'!F14</f>
        <v>1152080</v>
      </c>
      <c r="E14" s="37">
        <f>'表1—部门收支总表（公   开）'!G14</f>
        <v>0</v>
      </c>
      <c r="F14" s="37">
        <f>'表1—部门收支总表（公   开）'!H14</f>
        <v>0</v>
      </c>
      <c r="G14" s="37">
        <f>'表1—部门收支总表（公   开）'!I14</f>
        <v>0</v>
      </c>
      <c r="H14" s="37">
        <f>'表1—部门收支总表（公   开）'!J14</f>
        <v>0</v>
      </c>
      <c r="I14" s="37">
        <f>'表1—部门收支总表（公   开）'!K14</f>
        <v>0</v>
      </c>
      <c r="J14" s="63"/>
      <c r="K14" s="43"/>
      <c r="L14" s="43"/>
      <c r="M14" s="43"/>
    </row>
    <row r="15" spans="1:18" ht="24" customHeight="1">
      <c r="A15" s="69" t="s">
        <v>30</v>
      </c>
      <c r="B15" s="37">
        <f t="shared" si="1"/>
        <v>0</v>
      </c>
      <c r="C15" s="37">
        <f>'表1—部门收支总表（公   开）'!E15</f>
        <v>0</v>
      </c>
      <c r="D15" s="37">
        <f>'表1—部门收支总表（公   开）'!F15</f>
        <v>0</v>
      </c>
      <c r="E15" s="37">
        <f>'表1—部门收支总表（公   开）'!G15</f>
        <v>0</v>
      </c>
      <c r="F15" s="37">
        <f>'表1—部门收支总表（公   开）'!H15</f>
        <v>0</v>
      </c>
      <c r="G15" s="37">
        <f>'表1—部门收支总表（公   开）'!I15</f>
        <v>0</v>
      </c>
      <c r="H15" s="37">
        <f>'表1—部门收支总表（公   开）'!J15</f>
        <v>0</v>
      </c>
      <c r="I15" s="37">
        <f>'表1—部门收支总表（公   开）'!K15</f>
        <v>0</v>
      </c>
      <c r="J15" s="43"/>
      <c r="K15" s="43"/>
      <c r="L15" s="43"/>
      <c r="M15" s="43"/>
      <c r="N15" s="43"/>
      <c r="O15" s="43"/>
      <c r="P15" s="43"/>
    </row>
    <row r="16" spans="1:18" ht="24" customHeight="1">
      <c r="A16" s="69" t="s">
        <v>32</v>
      </c>
      <c r="B16" s="37">
        <f t="shared" si="1"/>
        <v>0</v>
      </c>
      <c r="C16" s="37">
        <f>'表1—部门收支总表（公   开）'!E16</f>
        <v>0</v>
      </c>
      <c r="D16" s="37">
        <f>'表1—部门收支总表（公   开）'!F16</f>
        <v>0</v>
      </c>
      <c r="E16" s="37">
        <f>'表1—部门收支总表（公   开）'!G16</f>
        <v>0</v>
      </c>
      <c r="F16" s="37">
        <f>'表1—部门收支总表（公   开）'!H16</f>
        <v>0</v>
      </c>
      <c r="G16" s="37">
        <f>'表1—部门收支总表（公   开）'!I16</f>
        <v>0</v>
      </c>
      <c r="H16" s="37">
        <f>'表1—部门收支总表（公   开）'!J16</f>
        <v>0</v>
      </c>
      <c r="I16" s="37">
        <f>'表1—部门收支总表（公   开）'!K16</f>
        <v>0</v>
      </c>
      <c r="J16" s="43"/>
      <c r="K16" s="43"/>
      <c r="L16" s="43"/>
      <c r="M16" s="43"/>
      <c r="N16" s="43"/>
      <c r="O16" s="43"/>
      <c r="P16" s="43"/>
    </row>
    <row r="17" spans="1:17" ht="24" customHeight="1">
      <c r="A17" s="69" t="s">
        <v>33</v>
      </c>
      <c r="B17" s="37">
        <f t="shared" si="1"/>
        <v>0</v>
      </c>
      <c r="C17" s="37">
        <f>'表1—部门收支总表（公   开）'!E17</f>
        <v>0</v>
      </c>
      <c r="D17" s="37">
        <f>'表1—部门收支总表（公   开）'!F17</f>
        <v>0</v>
      </c>
      <c r="E17" s="37">
        <f>'表1—部门收支总表（公   开）'!G17</f>
        <v>0</v>
      </c>
      <c r="F17" s="37">
        <f>'表1—部门收支总表（公   开）'!H17</f>
        <v>0</v>
      </c>
      <c r="G17" s="37">
        <f>'表1—部门收支总表（公   开）'!I17</f>
        <v>0</v>
      </c>
      <c r="H17" s="37">
        <f>'表1—部门收支总表（公   开）'!J17</f>
        <v>0</v>
      </c>
      <c r="I17" s="37">
        <f>'表1—部门收支总表（公   开）'!K17</f>
        <v>0</v>
      </c>
      <c r="J17" s="43"/>
      <c r="K17" s="43"/>
      <c r="L17" s="43"/>
      <c r="M17" s="43"/>
      <c r="N17" s="43"/>
      <c r="O17" s="43"/>
      <c r="P17" s="43"/>
      <c r="Q17" s="43"/>
    </row>
    <row r="18" spans="1:17" ht="24" customHeight="1">
      <c r="A18" s="69" t="s">
        <v>34</v>
      </c>
      <c r="B18" s="37">
        <f t="shared" si="1"/>
        <v>0</v>
      </c>
      <c r="C18" s="37">
        <f>'表1—部门收支总表（公   开）'!E18</f>
        <v>0</v>
      </c>
      <c r="D18" s="37">
        <f>'表1—部门收支总表（公   开）'!F18</f>
        <v>0</v>
      </c>
      <c r="E18" s="37">
        <f>'表1—部门收支总表（公   开）'!G18</f>
        <v>0</v>
      </c>
      <c r="F18" s="37">
        <f>'表1—部门收支总表（公   开）'!H18</f>
        <v>0</v>
      </c>
      <c r="G18" s="37">
        <f>'表1—部门收支总表（公   开）'!I18</f>
        <v>0</v>
      </c>
      <c r="H18" s="37">
        <f>'表1—部门收支总表（公   开）'!J18</f>
        <v>0</v>
      </c>
      <c r="I18" s="37">
        <f>'表1—部门收支总表（公   开）'!K18</f>
        <v>0</v>
      </c>
      <c r="J18" s="43"/>
      <c r="K18" s="43"/>
      <c r="L18" s="43"/>
      <c r="M18" s="43"/>
      <c r="N18" s="43"/>
      <c r="O18" s="43"/>
      <c r="P18" s="43"/>
      <c r="Q18" s="43"/>
    </row>
    <row r="19" spans="1:17" ht="24" customHeight="1">
      <c r="A19" s="69" t="s">
        <v>35</v>
      </c>
      <c r="B19" s="37">
        <f t="shared" si="1"/>
        <v>0</v>
      </c>
      <c r="C19" s="37">
        <f>'表1—部门收支总表（公   开）'!E19</f>
        <v>0</v>
      </c>
      <c r="D19" s="37">
        <f>'表1—部门收支总表（公   开）'!F19</f>
        <v>0</v>
      </c>
      <c r="E19" s="37">
        <f>'表1—部门收支总表（公   开）'!G19</f>
        <v>0</v>
      </c>
      <c r="F19" s="37">
        <f>'表1—部门收支总表（公   开）'!H19</f>
        <v>0</v>
      </c>
      <c r="G19" s="37">
        <f>'表1—部门收支总表（公   开）'!I19</f>
        <v>0</v>
      </c>
      <c r="H19" s="37">
        <f>'表1—部门收支总表（公   开）'!J19</f>
        <v>0</v>
      </c>
      <c r="I19" s="37">
        <f>'表1—部门收支总表（公   开）'!K19</f>
        <v>0</v>
      </c>
      <c r="J19" s="43"/>
      <c r="K19" s="43"/>
      <c r="L19" s="43"/>
      <c r="M19" s="43"/>
      <c r="N19" s="43"/>
      <c r="O19" s="43"/>
      <c r="P19" s="43"/>
    </row>
    <row r="20" spans="1:17" ht="24" customHeight="1">
      <c r="A20" s="69" t="s">
        <v>36</v>
      </c>
      <c r="B20" s="37">
        <f t="shared" si="1"/>
        <v>0</v>
      </c>
      <c r="C20" s="37">
        <f>'表1—部门收支总表（公   开）'!E20</f>
        <v>0</v>
      </c>
      <c r="D20" s="37">
        <f>'表1—部门收支总表（公   开）'!F20</f>
        <v>0</v>
      </c>
      <c r="E20" s="37">
        <f>'表1—部门收支总表（公   开）'!G20</f>
        <v>0</v>
      </c>
      <c r="F20" s="37">
        <f>'表1—部门收支总表（公   开）'!H20</f>
        <v>0</v>
      </c>
      <c r="G20" s="37">
        <f>'表1—部门收支总表（公   开）'!I20</f>
        <v>0</v>
      </c>
      <c r="H20" s="37">
        <f>'表1—部门收支总表（公   开）'!J20</f>
        <v>0</v>
      </c>
      <c r="I20" s="37">
        <f>'表1—部门收支总表（公   开）'!K20</f>
        <v>0</v>
      </c>
      <c r="J20" s="43"/>
      <c r="K20" s="43"/>
      <c r="L20" s="43"/>
      <c r="M20" s="43"/>
      <c r="N20" s="43"/>
      <c r="O20" s="43"/>
      <c r="P20" s="43"/>
    </row>
    <row r="21" spans="1:17" s="43" customFormat="1" ht="24" customHeight="1">
      <c r="A21" s="69"/>
      <c r="B21" s="83"/>
      <c r="C21" s="83"/>
      <c r="D21" s="83"/>
      <c r="E21" s="40"/>
      <c r="F21" s="40"/>
      <c r="G21" s="40"/>
      <c r="H21" s="40"/>
      <c r="I21" s="40"/>
    </row>
    <row r="22" spans="1:17" ht="24" customHeight="1">
      <c r="A22" s="81" t="s">
        <v>38</v>
      </c>
      <c r="B22" s="37">
        <f>B9+B13</f>
        <v>2451493.9300000002</v>
      </c>
      <c r="C22" s="37">
        <f t="shared" ref="C22:I22" si="2">C9+C13</f>
        <v>2451493.9300000002</v>
      </c>
      <c r="D22" s="37">
        <f t="shared" si="2"/>
        <v>2451493.9300000002</v>
      </c>
      <c r="E22" s="37">
        <f t="shared" si="2"/>
        <v>0</v>
      </c>
      <c r="F22" s="37">
        <f t="shared" si="2"/>
        <v>0</v>
      </c>
      <c r="G22" s="37">
        <f t="shared" si="2"/>
        <v>0</v>
      </c>
      <c r="H22" s="37">
        <f t="shared" si="2"/>
        <v>0</v>
      </c>
      <c r="I22" s="37">
        <f t="shared" si="2"/>
        <v>0</v>
      </c>
      <c r="J22" s="43"/>
      <c r="K22" s="43"/>
      <c r="L22" s="43"/>
      <c r="M22" s="43"/>
      <c r="N22" s="43"/>
      <c r="O22" s="43"/>
    </row>
    <row r="23" spans="1:17" ht="9.75" customHeight="1"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</row>
    <row r="24" spans="1:17" ht="9.75" customHeight="1">
      <c r="A24" s="43"/>
      <c r="C24" s="43"/>
      <c r="D24" s="43"/>
      <c r="H24" s="43"/>
      <c r="I24" s="43"/>
      <c r="J24" s="43"/>
      <c r="K24" s="43"/>
      <c r="L24" s="43"/>
      <c r="M24" s="43"/>
      <c r="N24" s="43"/>
    </row>
    <row r="25" spans="1:17" ht="9.75" customHeight="1">
      <c r="D25" s="43"/>
      <c r="E25" s="43"/>
      <c r="F25" s="43"/>
      <c r="G25" s="43"/>
      <c r="H25" s="43"/>
      <c r="I25" s="43"/>
      <c r="J25" s="43"/>
      <c r="K25" s="43"/>
      <c r="M25" s="43"/>
    </row>
    <row r="26" spans="1:17" ht="12.75" customHeight="1">
      <c r="E26" s="43"/>
      <c r="F26" s="43"/>
      <c r="G26" s="43"/>
      <c r="I26" s="43"/>
      <c r="J26" s="43"/>
      <c r="K26" s="43"/>
      <c r="M26" s="43"/>
    </row>
    <row r="27" spans="1:17" ht="12.75" customHeight="1">
      <c r="E27" s="43"/>
      <c r="F27" s="43"/>
      <c r="G27" s="43"/>
      <c r="H27" s="43"/>
      <c r="I27" s="43"/>
      <c r="J27" s="43"/>
      <c r="M27" s="43"/>
    </row>
    <row r="28" spans="1:17" ht="12.75" customHeight="1">
      <c r="A28" s="43"/>
      <c r="E28" s="43"/>
      <c r="F28" s="43"/>
      <c r="G28" s="43"/>
      <c r="H28" s="43"/>
      <c r="I28" s="43"/>
      <c r="J28" s="43"/>
      <c r="L28" s="43"/>
    </row>
    <row r="29" spans="1:17" ht="12.75" customHeight="1">
      <c r="A29" s="43"/>
      <c r="F29" s="43"/>
      <c r="G29" s="43"/>
      <c r="H29" s="43"/>
      <c r="I29" s="43"/>
      <c r="K29" s="43"/>
      <c r="L29" s="43"/>
    </row>
    <row r="30" spans="1:17" ht="12.75" customHeight="1">
      <c r="J30" s="43"/>
      <c r="K30" s="43"/>
    </row>
    <row r="31" spans="1:17" ht="12.75" customHeight="1">
      <c r="A31" s="43"/>
      <c r="H31" s="43"/>
      <c r="I31" s="43"/>
    </row>
    <row r="32" spans="1:17" ht="12.75" customHeight="1">
      <c r="A32" s="43"/>
      <c r="B32" s="43"/>
      <c r="C32" s="43"/>
      <c r="F32" s="43"/>
      <c r="G32" s="43"/>
      <c r="H32" s="43"/>
    </row>
    <row r="33" spans="3:5" ht="12.75" customHeight="1">
      <c r="C33" s="43"/>
      <c r="D33" s="43"/>
      <c r="E33" s="43"/>
    </row>
  </sheetData>
  <sheetProtection formatCells="0" formatColumns="0" formatRows="0"/>
  <mergeCells count="12">
    <mergeCell ref="A2:I2"/>
    <mergeCell ref="F4:I4"/>
    <mergeCell ref="A5:I5"/>
    <mergeCell ref="B6:I6"/>
    <mergeCell ref="C7:D7"/>
    <mergeCell ref="A6:A8"/>
    <mergeCell ref="B7:B8"/>
    <mergeCell ref="E7:E8"/>
    <mergeCell ref="F7:F8"/>
    <mergeCell ref="G7:G8"/>
    <mergeCell ref="H7:H8"/>
    <mergeCell ref="I7:I8"/>
  </mergeCells>
  <phoneticPr fontId="19" type="noConversion"/>
  <pageMargins left="0.76875000000000004" right="0.38888888888888901" top="0.60902777777777795" bottom="0.60902777777777795" header="0.5" footer="0.5"/>
  <pageSetup paperSize="9" scale="9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3"/>
  <sheetViews>
    <sheetView showGridLines="0" showZeros="0" workbookViewId="0">
      <selection activeCell="B9" sqref="B9:N9"/>
    </sheetView>
  </sheetViews>
  <sheetFormatPr defaultColWidth="9.1640625" defaultRowHeight="11.25"/>
  <cols>
    <col min="1" max="1" width="12.33203125" customWidth="1"/>
    <col min="2" max="3" width="16.83203125" customWidth="1"/>
    <col min="4" max="8" width="8.6640625" customWidth="1"/>
    <col min="9" max="14" width="16.83203125" customWidth="1"/>
  </cols>
  <sheetData>
    <row r="1" spans="1:15" ht="12.75" customHeight="1">
      <c r="A1" s="79"/>
    </row>
    <row r="2" spans="1:15" ht="30.75" customHeight="1">
      <c r="A2" s="124" t="s">
        <v>43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</row>
    <row r="3" spans="1:15" ht="12.75" customHeight="1"/>
    <row r="4" spans="1:15" ht="17.25" customHeight="1">
      <c r="A4" s="43"/>
      <c r="B4" s="85"/>
      <c r="N4" s="88" t="s">
        <v>2</v>
      </c>
    </row>
    <row r="5" spans="1:15" ht="18" customHeight="1">
      <c r="A5" s="126" t="s">
        <v>44</v>
      </c>
      <c r="B5" s="113" t="s">
        <v>45</v>
      </c>
      <c r="C5" s="113"/>
      <c r="D5" s="113"/>
      <c r="E5" s="113"/>
      <c r="F5" s="113"/>
      <c r="G5" s="113"/>
      <c r="H5" s="113"/>
      <c r="I5" s="125" t="s">
        <v>46</v>
      </c>
      <c r="J5" s="113"/>
      <c r="K5" s="113"/>
      <c r="L5" s="113"/>
      <c r="M5" s="113"/>
      <c r="N5" s="113"/>
    </row>
    <row r="6" spans="1:15" ht="22.5" customHeight="1">
      <c r="A6" s="126"/>
      <c r="B6" s="108" t="s">
        <v>47</v>
      </c>
      <c r="C6" s="110" t="s">
        <v>48</v>
      </c>
      <c r="D6" s="108" t="s">
        <v>10</v>
      </c>
      <c r="E6" s="108" t="s">
        <v>11</v>
      </c>
      <c r="F6" s="108" t="s">
        <v>13</v>
      </c>
      <c r="G6" s="127" t="s">
        <v>12</v>
      </c>
      <c r="H6" s="110" t="s">
        <v>49</v>
      </c>
      <c r="I6" s="113" t="s">
        <v>47</v>
      </c>
      <c r="J6" s="113" t="s">
        <v>50</v>
      </c>
      <c r="K6" s="113"/>
      <c r="L6" s="113"/>
      <c r="M6" s="113"/>
      <c r="N6" s="122" t="s">
        <v>51</v>
      </c>
    </row>
    <row r="7" spans="1:15" ht="22.5" customHeight="1">
      <c r="A7" s="115"/>
      <c r="B7" s="109"/>
      <c r="C7" s="127"/>
      <c r="D7" s="109"/>
      <c r="E7" s="109"/>
      <c r="F7" s="109"/>
      <c r="G7" s="110"/>
      <c r="H7" s="127"/>
      <c r="I7" s="109"/>
      <c r="J7" s="35" t="s">
        <v>15</v>
      </c>
      <c r="K7" s="89" t="s">
        <v>52</v>
      </c>
      <c r="L7" s="89" t="s">
        <v>53</v>
      </c>
      <c r="M7" s="89" t="s">
        <v>54</v>
      </c>
      <c r="N7" s="127"/>
    </row>
    <row r="8" spans="1:15" ht="22.5" customHeight="1">
      <c r="A8" s="86" t="s">
        <v>55</v>
      </c>
      <c r="B8" s="37">
        <v>2451493.9300000002</v>
      </c>
      <c r="C8" s="37">
        <v>2451493.9300000002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2451493.9300000002</v>
      </c>
      <c r="J8" s="37">
        <v>1299413.93</v>
      </c>
      <c r="K8" s="37">
        <v>887940</v>
      </c>
      <c r="L8" s="37">
        <v>141000</v>
      </c>
      <c r="M8" s="37">
        <v>270473.93</v>
      </c>
      <c r="N8" s="37">
        <v>1152080</v>
      </c>
      <c r="O8" s="43"/>
    </row>
    <row r="9" spans="1:15" ht="24.95" customHeight="1">
      <c r="A9" s="86" t="s">
        <v>55</v>
      </c>
      <c r="B9" s="101">
        <v>2451493.9300000002</v>
      </c>
      <c r="C9" s="101">
        <v>2451493.9300000002</v>
      </c>
      <c r="D9" s="101">
        <v>0</v>
      </c>
      <c r="E9" s="101">
        <v>0</v>
      </c>
      <c r="F9" s="101"/>
      <c r="G9" s="101"/>
      <c r="H9" s="101">
        <v>0</v>
      </c>
      <c r="I9" s="101">
        <v>2451493.9300000002</v>
      </c>
      <c r="J9" s="101">
        <v>1299413.93</v>
      </c>
      <c r="K9" s="101">
        <v>887940</v>
      </c>
      <c r="L9" s="101">
        <v>141000</v>
      </c>
      <c r="M9" s="101">
        <v>270473.93</v>
      </c>
      <c r="N9" s="101">
        <v>1152080</v>
      </c>
    </row>
    <row r="10" spans="1:15" ht="24.95" customHeight="1">
      <c r="A10" s="86"/>
      <c r="B10" s="86">
        <v>0</v>
      </c>
      <c r="C10" s="86"/>
      <c r="D10" s="86"/>
      <c r="E10" s="86"/>
      <c r="F10" s="86"/>
      <c r="G10" s="86"/>
      <c r="H10" s="86"/>
      <c r="I10" s="86">
        <v>0</v>
      </c>
      <c r="J10" s="86">
        <v>0</v>
      </c>
      <c r="K10" s="87"/>
      <c r="L10" s="86"/>
      <c r="M10" s="86"/>
      <c r="N10" s="86"/>
    </row>
    <row r="11" spans="1:15" ht="24.95" customHeight="1">
      <c r="A11" s="86"/>
      <c r="B11" s="86">
        <v>0</v>
      </c>
      <c r="C11" s="86"/>
      <c r="D11" s="86"/>
      <c r="E11" s="86"/>
      <c r="F11" s="86"/>
      <c r="G11" s="86"/>
      <c r="H11" s="86"/>
      <c r="I11" s="86">
        <v>0</v>
      </c>
      <c r="J11" s="86">
        <v>0</v>
      </c>
      <c r="K11" s="87"/>
      <c r="L11" s="86"/>
      <c r="M11" s="86"/>
      <c r="N11" s="86"/>
      <c r="O11" s="43"/>
    </row>
    <row r="12" spans="1:15" ht="24.95" customHeight="1">
      <c r="A12" s="86"/>
      <c r="B12" s="86">
        <v>0</v>
      </c>
      <c r="C12" s="86"/>
      <c r="D12" s="86"/>
      <c r="E12" s="86"/>
      <c r="F12" s="86"/>
      <c r="G12" s="86"/>
      <c r="H12" s="86"/>
      <c r="I12" s="86">
        <v>0</v>
      </c>
      <c r="J12" s="86">
        <v>0</v>
      </c>
      <c r="K12" s="87"/>
      <c r="L12" s="86"/>
      <c r="M12" s="86"/>
      <c r="N12" s="86"/>
      <c r="O12" s="43"/>
    </row>
    <row r="13" spans="1:15" ht="24.95" customHeight="1">
      <c r="A13" s="86"/>
      <c r="B13" s="86">
        <v>0</v>
      </c>
      <c r="C13" s="86"/>
      <c r="D13" s="86"/>
      <c r="E13" s="86"/>
      <c r="F13" s="86"/>
      <c r="G13" s="86"/>
      <c r="H13" s="86"/>
      <c r="I13" s="86">
        <v>0</v>
      </c>
      <c r="J13" s="86">
        <v>0</v>
      </c>
      <c r="K13" s="87"/>
      <c r="L13" s="86"/>
      <c r="M13" s="87"/>
      <c r="N13" s="86"/>
      <c r="O13" s="43"/>
    </row>
    <row r="14" spans="1:15" ht="24.95" customHeight="1">
      <c r="A14" s="86"/>
      <c r="B14" s="86">
        <v>0</v>
      </c>
      <c r="C14" s="86"/>
      <c r="D14" s="86"/>
      <c r="E14" s="86"/>
      <c r="F14" s="86"/>
      <c r="G14" s="86"/>
      <c r="H14" s="86"/>
      <c r="I14" s="86">
        <v>0</v>
      </c>
      <c r="J14" s="86">
        <v>0</v>
      </c>
      <c r="K14" s="87"/>
      <c r="L14" s="87"/>
      <c r="M14" s="87"/>
      <c r="N14" s="86"/>
    </row>
    <row r="15" spans="1:15" ht="24.95" customHeight="1">
      <c r="A15" s="86"/>
      <c r="B15" s="86">
        <v>0</v>
      </c>
      <c r="C15" s="87"/>
      <c r="D15" s="87"/>
      <c r="E15" s="86"/>
      <c r="F15" s="86"/>
      <c r="G15" s="86"/>
      <c r="H15" s="87"/>
      <c r="I15" s="86">
        <v>0</v>
      </c>
      <c r="J15" s="86">
        <v>0</v>
      </c>
      <c r="K15" s="87"/>
      <c r="L15" s="87"/>
      <c r="M15" s="87"/>
      <c r="N15" s="86"/>
      <c r="O15" s="43"/>
    </row>
    <row r="16" spans="1:15" ht="24.95" customHeight="1">
      <c r="A16" s="87"/>
      <c r="B16" s="86">
        <v>0</v>
      </c>
      <c r="C16" s="87"/>
      <c r="D16" s="87"/>
      <c r="E16" s="87"/>
      <c r="F16" s="86"/>
      <c r="G16" s="86"/>
      <c r="H16" s="87"/>
      <c r="I16" s="86">
        <v>0</v>
      </c>
      <c r="J16" s="86">
        <v>0</v>
      </c>
      <c r="K16" s="87"/>
      <c r="L16" s="87"/>
      <c r="M16" s="86"/>
      <c r="N16" s="87"/>
      <c r="O16" s="43"/>
    </row>
    <row r="17" spans="1:15" ht="24.95" customHeight="1">
      <c r="A17" s="87"/>
      <c r="B17" s="86">
        <v>0</v>
      </c>
      <c r="C17" s="86"/>
      <c r="D17" s="86"/>
      <c r="E17" s="87"/>
      <c r="F17" s="86"/>
      <c r="G17" s="86"/>
      <c r="H17" s="87"/>
      <c r="I17" s="86">
        <v>0</v>
      </c>
      <c r="J17" s="86">
        <v>0</v>
      </c>
      <c r="K17" s="87"/>
      <c r="L17" s="87"/>
      <c r="M17" s="86"/>
      <c r="N17" s="87"/>
      <c r="O17" s="43"/>
    </row>
    <row r="18" spans="1:15" ht="24.95" customHeight="1">
      <c r="A18" s="87"/>
      <c r="B18" s="86">
        <v>0</v>
      </c>
      <c r="C18" s="87"/>
      <c r="D18" s="87"/>
      <c r="E18" s="87"/>
      <c r="F18" s="87"/>
      <c r="G18" s="87"/>
      <c r="H18" s="87"/>
      <c r="I18" s="86">
        <v>0</v>
      </c>
      <c r="J18" s="86">
        <v>0</v>
      </c>
      <c r="K18" s="87"/>
      <c r="L18" s="87"/>
      <c r="M18" s="86"/>
      <c r="N18" s="87"/>
    </row>
    <row r="19" spans="1:15" ht="24.95" customHeight="1">
      <c r="A19" s="87"/>
      <c r="B19" s="86">
        <v>0</v>
      </c>
      <c r="C19" s="87"/>
      <c r="D19" s="87"/>
      <c r="E19" s="87"/>
      <c r="F19" s="87"/>
      <c r="G19" s="87"/>
      <c r="H19" s="87"/>
      <c r="I19" s="86">
        <v>0</v>
      </c>
      <c r="J19" s="86">
        <v>0</v>
      </c>
      <c r="K19" s="87"/>
      <c r="L19" s="87"/>
      <c r="M19" s="87"/>
      <c r="N19" s="87"/>
    </row>
    <row r="20" spans="1:15" ht="24.95" customHeight="1">
      <c r="A20" s="87"/>
      <c r="B20" s="86">
        <v>0</v>
      </c>
      <c r="C20" s="87"/>
      <c r="D20" s="87"/>
      <c r="E20" s="87"/>
      <c r="F20" s="87"/>
      <c r="G20" s="87"/>
      <c r="H20" s="87"/>
      <c r="I20" s="86">
        <v>0</v>
      </c>
      <c r="J20" s="86">
        <v>0</v>
      </c>
      <c r="K20" s="87"/>
      <c r="L20" s="87"/>
      <c r="M20" s="87"/>
      <c r="N20" s="86"/>
    </row>
    <row r="21" spans="1:15" ht="24.95" customHeight="1">
      <c r="A21" s="87"/>
      <c r="B21" s="86">
        <v>0</v>
      </c>
      <c r="C21" s="87"/>
      <c r="D21" s="87"/>
      <c r="E21" s="87"/>
      <c r="F21" s="87"/>
      <c r="G21" s="87"/>
      <c r="H21" s="87"/>
      <c r="I21" s="86">
        <v>0</v>
      </c>
      <c r="J21" s="86">
        <v>0</v>
      </c>
      <c r="K21" s="87"/>
      <c r="L21" s="87"/>
      <c r="M21" s="87"/>
      <c r="N21" s="87"/>
    </row>
    <row r="22" spans="1:15" ht="24.95" customHeight="1">
      <c r="A22" s="87"/>
      <c r="B22" s="86">
        <v>0</v>
      </c>
      <c r="C22" s="87"/>
      <c r="D22" s="87"/>
      <c r="E22" s="87"/>
      <c r="F22" s="87"/>
      <c r="G22" s="87"/>
      <c r="H22" s="87"/>
      <c r="I22" s="86">
        <v>0</v>
      </c>
      <c r="J22" s="86">
        <v>0</v>
      </c>
      <c r="K22" s="87"/>
      <c r="L22" s="87"/>
      <c r="M22" s="87"/>
      <c r="N22" s="87"/>
    </row>
    <row r="23" spans="1:15" ht="24.95" customHeight="1">
      <c r="A23" s="87"/>
      <c r="B23" s="86">
        <v>0</v>
      </c>
      <c r="C23" s="87"/>
      <c r="D23" s="87"/>
      <c r="E23" s="87"/>
      <c r="F23" s="87"/>
      <c r="G23" s="87"/>
      <c r="H23" s="87"/>
      <c r="I23" s="86">
        <v>0</v>
      </c>
      <c r="J23" s="86">
        <v>0</v>
      </c>
      <c r="K23" s="87"/>
      <c r="L23" s="87"/>
      <c r="M23" s="87"/>
      <c r="N23" s="87"/>
    </row>
    <row r="24" spans="1:15" ht="24.95" customHeight="1"/>
    <row r="25" spans="1:15" ht="24.95" customHeight="1"/>
    <row r="26" spans="1:15" ht="24.95" customHeight="1"/>
    <row r="27" spans="1:15" ht="24.95" customHeight="1"/>
    <row r="28" spans="1:15" ht="24.95" customHeight="1"/>
    <row r="29" spans="1:15" ht="24.95" customHeight="1"/>
    <row r="30" spans="1:15" ht="24.95" customHeight="1"/>
    <row r="31" spans="1:15" ht="24.95" customHeight="1"/>
    <row r="32" spans="1:15" ht="24.95" customHeight="1"/>
    <row r="33" ht="24.95" customHeight="1"/>
  </sheetData>
  <sheetProtection formatCells="0" formatColumns="0" formatRows="0"/>
  <mergeCells count="14">
    <mergeCell ref="A2:N2"/>
    <mergeCell ref="B5:H5"/>
    <mergeCell ref="I5:N5"/>
    <mergeCell ref="J6:M6"/>
    <mergeCell ref="A5:A7"/>
    <mergeCell ref="B6:B7"/>
    <mergeCell ref="C6:C7"/>
    <mergeCell ref="D6:D7"/>
    <mergeCell ref="E6:E7"/>
    <mergeCell ref="F6:F7"/>
    <mergeCell ref="G6:G7"/>
    <mergeCell ref="H6:H7"/>
    <mergeCell ref="I6:I7"/>
    <mergeCell ref="N6:N7"/>
  </mergeCells>
  <phoneticPr fontId="19" type="noConversion"/>
  <pageMargins left="0" right="0" top="0.78680555555555598" bottom="0.78680555555555598" header="0.51180555555555596" footer="0.51180555555555596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3"/>
  <sheetViews>
    <sheetView showGridLines="0" showZeros="0" workbookViewId="0">
      <selection activeCell="B6" sqref="B6:B8"/>
    </sheetView>
  </sheetViews>
  <sheetFormatPr defaultColWidth="9.1640625" defaultRowHeight="12.75" customHeight="1"/>
  <cols>
    <col min="1" max="4" width="43.33203125" customWidth="1"/>
    <col min="5" max="12" width="9.1640625" customWidth="1"/>
    <col min="13" max="13" width="8.33203125" customWidth="1"/>
  </cols>
  <sheetData>
    <row r="1" spans="1:13" ht="12.75" customHeight="1">
      <c r="A1" s="79" t="s">
        <v>56</v>
      </c>
    </row>
    <row r="2" spans="1:13" ht="18.75" customHeight="1">
      <c r="A2" s="116" t="s">
        <v>57</v>
      </c>
      <c r="B2" s="116"/>
      <c r="C2" s="116"/>
      <c r="D2" s="116"/>
      <c r="E2" s="52"/>
      <c r="F2" s="52"/>
      <c r="G2" s="52"/>
      <c r="H2" s="52"/>
      <c r="I2" s="52"/>
      <c r="J2" s="52"/>
      <c r="K2" s="52"/>
      <c r="L2" s="52"/>
      <c r="M2" s="52"/>
    </row>
    <row r="3" spans="1:13" ht="12.75" customHeight="1">
      <c r="A3" s="45"/>
      <c r="B3" s="45"/>
      <c r="C3" s="45"/>
      <c r="D3" s="45"/>
    </row>
    <row r="4" spans="1:13" ht="20.25" customHeight="1">
      <c r="A4" s="53" t="s">
        <v>1</v>
      </c>
      <c r="B4" s="54"/>
      <c r="C4" s="51"/>
      <c r="D4" s="80" t="s">
        <v>2</v>
      </c>
    </row>
    <row r="5" spans="1:13" ht="23.25" customHeight="1">
      <c r="A5" s="118" t="s">
        <v>3</v>
      </c>
      <c r="B5" s="119"/>
      <c r="C5" s="118" t="s">
        <v>4</v>
      </c>
      <c r="D5" s="120"/>
    </row>
    <row r="6" spans="1:13" ht="23.25" customHeight="1">
      <c r="A6" s="113" t="s">
        <v>58</v>
      </c>
      <c r="B6" s="113" t="s">
        <v>59</v>
      </c>
      <c r="C6" s="113" t="s">
        <v>60</v>
      </c>
      <c r="D6" s="113" t="s">
        <v>61</v>
      </c>
      <c r="E6" s="43"/>
    </row>
    <row r="7" spans="1:13" ht="23.25" customHeight="1">
      <c r="A7" s="113"/>
      <c r="B7" s="113"/>
      <c r="C7" s="113"/>
      <c r="D7" s="113"/>
    </row>
    <row r="8" spans="1:13" ht="23.25" customHeight="1">
      <c r="A8" s="113"/>
      <c r="B8" s="113"/>
      <c r="C8" s="113"/>
      <c r="D8" s="113"/>
      <c r="G8" s="43"/>
    </row>
    <row r="9" spans="1:13" ht="23.25" customHeight="1">
      <c r="A9" s="56" t="s">
        <v>17</v>
      </c>
      <c r="B9" s="37">
        <f>'表1—部门收支总表（公   开）'!B9</f>
        <v>2451493.9300000002</v>
      </c>
      <c r="C9" s="81" t="s">
        <v>18</v>
      </c>
      <c r="D9" s="37">
        <f>'表1—部门收支总表（公   开）'!F9</f>
        <v>1299413.93</v>
      </c>
      <c r="E9" s="43"/>
      <c r="G9" s="43"/>
    </row>
    <row r="10" spans="1:13" ht="23.25" customHeight="1">
      <c r="A10" s="58"/>
      <c r="B10" s="61"/>
      <c r="C10" s="69" t="s">
        <v>20</v>
      </c>
      <c r="D10" s="37">
        <f>'表1—部门收支总表（公   开）'!F10</f>
        <v>887940</v>
      </c>
      <c r="E10" s="43"/>
      <c r="F10" s="43"/>
      <c r="H10" s="43"/>
    </row>
    <row r="11" spans="1:13" ht="23.25" customHeight="1">
      <c r="A11" s="58"/>
      <c r="B11" s="61"/>
      <c r="C11" s="69" t="s">
        <v>22</v>
      </c>
      <c r="D11" s="37">
        <f>'表1—部门收支总表（公   开）'!F11</f>
        <v>141000</v>
      </c>
      <c r="E11" s="63"/>
      <c r="F11" s="43"/>
      <c r="G11" s="43"/>
      <c r="H11" s="43"/>
    </row>
    <row r="12" spans="1:13" ht="23.25" customHeight="1">
      <c r="A12" s="58"/>
      <c r="B12" s="61"/>
      <c r="C12" s="69" t="s">
        <v>24</v>
      </c>
      <c r="D12" s="37">
        <f>'表1—部门收支总表（公   开）'!F12</f>
        <v>270473.93</v>
      </c>
      <c r="E12" s="43"/>
      <c r="F12" s="43"/>
      <c r="G12" s="43"/>
    </row>
    <row r="13" spans="1:13" ht="23.25" customHeight="1">
      <c r="A13" s="58"/>
      <c r="B13" s="61"/>
      <c r="C13" s="81" t="s">
        <v>26</v>
      </c>
      <c r="D13" s="37">
        <f>'表1—部门收支总表（公   开）'!F13</f>
        <v>1152080</v>
      </c>
      <c r="E13" s="43"/>
      <c r="F13" s="43"/>
      <c r="G13" s="43"/>
      <c r="H13" s="43"/>
    </row>
    <row r="14" spans="1:13" ht="23.25" customHeight="1">
      <c r="A14" s="58"/>
      <c r="B14" s="61"/>
      <c r="C14" s="69" t="s">
        <v>28</v>
      </c>
      <c r="D14" s="37">
        <f>'表1—部门收支总表（公   开）'!F14</f>
        <v>1152080</v>
      </c>
      <c r="E14" s="63"/>
      <c r="F14" s="43"/>
      <c r="G14" s="43"/>
      <c r="H14" s="43"/>
    </row>
    <row r="15" spans="1:13" ht="23.25" customHeight="1">
      <c r="A15" s="58"/>
      <c r="B15" s="61"/>
      <c r="C15" s="69" t="s">
        <v>30</v>
      </c>
      <c r="D15" s="37">
        <f>'表1—部门收支总表（公   开）'!F15</f>
        <v>0</v>
      </c>
      <c r="E15" s="43"/>
      <c r="F15" s="43"/>
      <c r="G15" s="43"/>
      <c r="H15" s="43"/>
      <c r="I15" s="43"/>
      <c r="J15" s="43"/>
      <c r="K15" s="43"/>
    </row>
    <row r="16" spans="1:13" ht="23.25" customHeight="1">
      <c r="A16" s="67"/>
      <c r="B16" s="61"/>
      <c r="C16" s="69" t="s">
        <v>32</v>
      </c>
      <c r="D16" s="37">
        <f>'表1—部门收支总表（公   开）'!F16</f>
        <v>0</v>
      </c>
      <c r="E16" s="43"/>
      <c r="F16" s="43"/>
      <c r="G16" s="43"/>
      <c r="H16" s="43"/>
      <c r="I16" s="43"/>
      <c r="J16" s="43"/>
      <c r="K16" s="43"/>
    </row>
    <row r="17" spans="1:12" ht="23.25" customHeight="1">
      <c r="A17" s="67"/>
      <c r="B17" s="61"/>
      <c r="C17" s="69" t="s">
        <v>33</v>
      </c>
      <c r="D17" s="37">
        <f>'表1—部门收支总表（公   开）'!F17</f>
        <v>0</v>
      </c>
      <c r="E17" s="43"/>
      <c r="F17" s="43"/>
      <c r="G17" s="43"/>
      <c r="H17" s="43"/>
      <c r="I17" s="43"/>
      <c r="J17" s="43"/>
      <c r="K17" s="43"/>
      <c r="L17" s="43"/>
    </row>
    <row r="18" spans="1:12" ht="23.25" customHeight="1">
      <c r="A18" s="58"/>
      <c r="B18" s="61"/>
      <c r="C18" s="69" t="s">
        <v>34</v>
      </c>
      <c r="D18" s="37">
        <f>'表1—部门收支总表（公   开）'!F18</f>
        <v>0</v>
      </c>
      <c r="E18" s="43"/>
      <c r="F18" s="43"/>
      <c r="G18" s="43"/>
      <c r="H18" s="43"/>
      <c r="I18" s="43"/>
      <c r="J18" s="43"/>
      <c r="K18" s="43"/>
      <c r="L18" s="43"/>
    </row>
    <row r="19" spans="1:12" ht="23.25" customHeight="1">
      <c r="A19" s="58"/>
      <c r="B19" s="61"/>
      <c r="C19" s="69" t="s">
        <v>35</v>
      </c>
      <c r="D19" s="37">
        <f>'表1—部门收支总表（公   开）'!F19</f>
        <v>0</v>
      </c>
      <c r="E19" s="43"/>
      <c r="F19" s="43"/>
      <c r="G19" s="43"/>
      <c r="H19" s="43"/>
      <c r="I19" s="43"/>
      <c r="J19" s="43"/>
      <c r="K19" s="43"/>
    </row>
    <row r="20" spans="1:12" ht="23.25" customHeight="1">
      <c r="A20" s="58"/>
      <c r="B20" s="82"/>
      <c r="C20" s="69" t="s">
        <v>36</v>
      </c>
      <c r="D20" s="37">
        <f>'表1—部门收支总表（公   开）'!F20</f>
        <v>0</v>
      </c>
      <c r="E20" s="43"/>
      <c r="F20" s="43"/>
      <c r="G20" s="43"/>
      <c r="H20" s="43"/>
      <c r="I20" s="43"/>
      <c r="J20" s="43"/>
      <c r="K20" s="43"/>
    </row>
    <row r="21" spans="1:12" s="43" customFormat="1" ht="23.25" customHeight="1">
      <c r="A21" s="58"/>
      <c r="B21" s="83"/>
      <c r="C21" s="69"/>
      <c r="D21" s="83"/>
    </row>
    <row r="22" spans="1:12" ht="23.25" customHeight="1">
      <c r="A22" s="56" t="s">
        <v>37</v>
      </c>
      <c r="B22" s="37">
        <f>SUM(B9:B21)</f>
        <v>2451493.9300000002</v>
      </c>
      <c r="C22" s="81" t="s">
        <v>38</v>
      </c>
      <c r="D22" s="84">
        <f>D9+D13</f>
        <v>2451493.9300000002</v>
      </c>
      <c r="E22" s="43"/>
      <c r="F22" s="43"/>
      <c r="G22" s="43"/>
      <c r="H22" s="43"/>
      <c r="I22" s="43"/>
      <c r="J22" s="43"/>
    </row>
    <row r="23" spans="1:12" ht="9.75" customHeight="1">
      <c r="B23" s="43"/>
      <c r="D23" s="43"/>
      <c r="E23" s="43"/>
      <c r="F23" s="43"/>
      <c r="G23" s="43"/>
      <c r="H23" s="43"/>
      <c r="I23" s="43"/>
    </row>
    <row r="24" spans="1:12" ht="9.75" customHeight="1">
      <c r="B24" s="43"/>
      <c r="C24" s="43"/>
      <c r="D24" s="43"/>
      <c r="E24" s="43"/>
      <c r="F24" s="43"/>
      <c r="G24" s="43"/>
      <c r="H24" s="43"/>
      <c r="I24" s="43"/>
    </row>
    <row r="25" spans="1:12" ht="9.75" customHeight="1">
      <c r="B25" s="43"/>
      <c r="D25" s="43"/>
      <c r="E25" s="43"/>
      <c r="F25" s="43"/>
      <c r="H25" s="43"/>
    </row>
    <row r="26" spans="1:12" ht="12.75" customHeight="1">
      <c r="B26" s="43"/>
      <c r="E26" s="43"/>
      <c r="F26" s="43"/>
      <c r="H26" s="43"/>
    </row>
    <row r="27" spans="1:12" ht="12.75" customHeight="1">
      <c r="B27" s="43"/>
      <c r="E27" s="43"/>
      <c r="H27" s="43"/>
    </row>
    <row r="28" spans="1:12" ht="12.75" customHeight="1">
      <c r="B28" s="43"/>
      <c r="C28" s="43"/>
      <c r="E28" s="43"/>
      <c r="G28" s="43"/>
    </row>
    <row r="29" spans="1:12" ht="12.75" customHeight="1">
      <c r="C29" s="43"/>
      <c r="F29" s="43"/>
      <c r="G29" s="43"/>
    </row>
    <row r="30" spans="1:12" ht="12.75" customHeight="1">
      <c r="E30" s="43"/>
      <c r="F30" s="43"/>
    </row>
    <row r="31" spans="1:12" ht="12.75" customHeight="1">
      <c r="C31" s="43"/>
    </row>
    <row r="32" spans="1:12" ht="12.75" customHeight="1">
      <c r="C32" s="43"/>
    </row>
    <row r="33" spans="4:4" ht="12.75" customHeight="1">
      <c r="D33" s="43"/>
    </row>
  </sheetData>
  <sheetProtection formatCells="0" formatColumns="0" formatRows="0"/>
  <mergeCells count="7">
    <mergeCell ref="A2:D2"/>
    <mergeCell ref="A5:B5"/>
    <mergeCell ref="C5:D5"/>
    <mergeCell ref="A6:A8"/>
    <mergeCell ref="B6:B8"/>
    <mergeCell ref="C6:C8"/>
    <mergeCell ref="D6:D8"/>
  </mergeCells>
  <phoneticPr fontId="19" type="noConversion"/>
  <pageMargins left="0.76875000000000004" right="0.38888888888888901" top="0.60902777777777795" bottom="0.60902777777777795" header="0.5" footer="0.5"/>
  <pageSetup paperSize="9" scale="9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4"/>
  <sheetViews>
    <sheetView showGridLines="0" showZeros="0" workbookViewId="0">
      <selection activeCell="H13" sqref="H13"/>
    </sheetView>
  </sheetViews>
  <sheetFormatPr defaultColWidth="9.1640625" defaultRowHeight="12.75" customHeight="1"/>
  <cols>
    <col min="1" max="1" width="6.5" customWidth="1"/>
    <col min="2" max="2" width="5.1640625" customWidth="1"/>
    <col min="3" max="3" width="5.5" customWidth="1"/>
    <col min="4" max="4" width="21.83203125" customWidth="1"/>
    <col min="5" max="5" width="48.33203125" customWidth="1"/>
    <col min="6" max="11" width="16.6640625" customWidth="1"/>
  </cols>
  <sheetData>
    <row r="1" spans="1:12" ht="12.75" customHeight="1">
      <c r="A1" s="51"/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2" ht="29.25" customHeight="1">
      <c r="A2" s="124" t="s">
        <v>62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2" ht="15.75" customHeight="1">
      <c r="A3" s="71"/>
      <c r="B3" s="45"/>
      <c r="C3" s="45"/>
      <c r="D3" s="72"/>
      <c r="E3" s="73"/>
      <c r="F3" s="74"/>
      <c r="G3" s="75"/>
      <c r="H3" s="76"/>
      <c r="I3" s="76"/>
      <c r="J3" s="76"/>
      <c r="K3" s="78" t="s">
        <v>2</v>
      </c>
    </row>
    <row r="4" spans="1:12" ht="15.75" customHeight="1">
      <c r="A4" s="113" t="s">
        <v>63</v>
      </c>
      <c r="B4" s="113"/>
      <c r="C4" s="113"/>
      <c r="D4" s="108" t="s">
        <v>44</v>
      </c>
      <c r="E4" s="113" t="s">
        <v>64</v>
      </c>
      <c r="F4" s="113" t="s">
        <v>65</v>
      </c>
      <c r="G4" s="113"/>
      <c r="H4" s="113"/>
      <c r="I4" s="113"/>
      <c r="J4" s="113"/>
      <c r="K4" s="113"/>
    </row>
    <row r="5" spans="1:12" ht="15.75" customHeight="1">
      <c r="A5" s="128" t="s">
        <v>66</v>
      </c>
      <c r="B5" s="128" t="s">
        <v>67</v>
      </c>
      <c r="C5" s="128" t="s">
        <v>68</v>
      </c>
      <c r="D5" s="113"/>
      <c r="E5" s="113"/>
      <c r="F5" s="129" t="s">
        <v>8</v>
      </c>
      <c r="G5" s="122" t="s">
        <v>50</v>
      </c>
      <c r="H5" s="122"/>
      <c r="I5" s="122"/>
      <c r="J5" s="122"/>
      <c r="K5" s="122" t="s">
        <v>69</v>
      </c>
    </row>
    <row r="6" spans="1:12" ht="15.75" customHeight="1">
      <c r="A6" s="128"/>
      <c r="B6" s="128"/>
      <c r="C6" s="128"/>
      <c r="D6" s="113"/>
      <c r="E6" s="113"/>
      <c r="F6" s="129"/>
      <c r="G6" s="122" t="s">
        <v>70</v>
      </c>
      <c r="H6" s="131" t="s">
        <v>71</v>
      </c>
      <c r="I6" s="131" t="s">
        <v>72</v>
      </c>
      <c r="J6" s="131" t="s">
        <v>54</v>
      </c>
      <c r="K6" s="122"/>
    </row>
    <row r="7" spans="1:12" ht="15.75" customHeight="1">
      <c r="A7" s="77" t="s">
        <v>73</v>
      </c>
      <c r="B7" s="77" t="s">
        <v>73</v>
      </c>
      <c r="C7" s="77" t="s">
        <v>73</v>
      </c>
      <c r="D7" s="109"/>
      <c r="E7" s="109"/>
      <c r="F7" s="130"/>
      <c r="G7" s="111"/>
      <c r="H7" s="132"/>
      <c r="I7" s="132"/>
      <c r="J7" s="132"/>
      <c r="K7" s="111"/>
    </row>
    <row r="8" spans="1:12" ht="39.950000000000003" customHeight="1">
      <c r="A8" s="38" t="s">
        <v>74</v>
      </c>
      <c r="B8" s="39" t="s">
        <v>75</v>
      </c>
      <c r="C8" s="39" t="s">
        <v>76</v>
      </c>
      <c r="D8" s="40" t="s">
        <v>55</v>
      </c>
      <c r="E8" s="40" t="s">
        <v>77</v>
      </c>
      <c r="F8" s="37">
        <f t="shared" ref="F8:K8" si="0">SUM(F9:F16)</f>
        <v>2451493.9300000002</v>
      </c>
      <c r="G8" s="37">
        <f t="shared" si="0"/>
        <v>1299413.93</v>
      </c>
      <c r="H8" s="37">
        <f t="shared" si="0"/>
        <v>887940</v>
      </c>
      <c r="I8" s="37">
        <f t="shared" si="0"/>
        <v>141000</v>
      </c>
      <c r="J8" s="37">
        <f t="shared" si="0"/>
        <v>270473.93</v>
      </c>
      <c r="K8" s="37">
        <f t="shared" si="0"/>
        <v>1152080</v>
      </c>
      <c r="L8" s="43"/>
    </row>
    <row r="9" spans="1:12" ht="39.950000000000003" customHeight="1">
      <c r="A9" s="38" t="s">
        <v>74</v>
      </c>
      <c r="B9" s="39" t="s">
        <v>75</v>
      </c>
      <c r="C9" s="39" t="s">
        <v>76</v>
      </c>
      <c r="D9" s="40" t="s">
        <v>55</v>
      </c>
      <c r="E9" s="40" t="s">
        <v>77</v>
      </c>
      <c r="F9" s="102">
        <f>G9+K9</f>
        <v>2451493.9300000002</v>
      </c>
      <c r="G9" s="103">
        <f>SUM(H9:J9)</f>
        <v>1299413.93</v>
      </c>
      <c r="H9" s="102">
        <f>'表1—部门收支总表（公   开）'!F10</f>
        <v>887940</v>
      </c>
      <c r="I9" s="102">
        <f>'表1—部门收支总表（公   开）'!F11</f>
        <v>141000</v>
      </c>
      <c r="J9" s="102">
        <f>'表1—部门收支总表（公   开）'!F12</f>
        <v>270473.93</v>
      </c>
      <c r="K9" s="102">
        <f>'表1—部门收支总表（公   开）'!F13</f>
        <v>1152080</v>
      </c>
      <c r="L9" s="43"/>
    </row>
    <row r="10" spans="1:12" ht="39.950000000000003" customHeight="1">
      <c r="A10" s="39"/>
      <c r="B10" s="39"/>
      <c r="C10" s="39"/>
      <c r="D10" s="40"/>
      <c r="E10" s="40"/>
      <c r="F10" s="41">
        <f t="shared" ref="F10:F16" si="1">G10+K10</f>
        <v>0</v>
      </c>
      <c r="G10" s="42">
        <f t="shared" ref="G10:G16" si="2">SUM(H10:J10)</f>
        <v>0</v>
      </c>
      <c r="H10" s="40"/>
      <c r="I10" s="40"/>
      <c r="J10" s="40"/>
      <c r="K10" s="40"/>
      <c r="L10" s="43"/>
    </row>
    <row r="11" spans="1:12" ht="39.950000000000003" customHeight="1">
      <c r="A11" s="39"/>
      <c r="B11" s="39"/>
      <c r="C11" s="39"/>
      <c r="D11" s="40"/>
      <c r="E11" s="40"/>
      <c r="F11" s="41">
        <f t="shared" si="1"/>
        <v>0</v>
      </c>
      <c r="G11" s="42">
        <f t="shared" si="2"/>
        <v>0</v>
      </c>
      <c r="H11" s="40"/>
      <c r="I11" s="40"/>
      <c r="J11" s="40"/>
      <c r="K11" s="40"/>
      <c r="L11" s="43"/>
    </row>
    <row r="12" spans="1:12" ht="39.950000000000003" customHeight="1">
      <c r="A12" s="39"/>
      <c r="B12" s="39"/>
      <c r="C12" s="39"/>
      <c r="D12" s="40"/>
      <c r="E12" s="40"/>
      <c r="F12" s="41">
        <f t="shared" si="1"/>
        <v>0</v>
      </c>
      <c r="G12" s="42">
        <f t="shared" si="2"/>
        <v>0</v>
      </c>
      <c r="H12" s="40"/>
      <c r="I12" s="40"/>
      <c r="J12" s="40"/>
      <c r="K12" s="40"/>
      <c r="L12" s="43"/>
    </row>
    <row r="13" spans="1:12" ht="39.950000000000003" customHeight="1">
      <c r="A13" s="39"/>
      <c r="B13" s="39"/>
      <c r="C13" s="39"/>
      <c r="D13" s="40"/>
      <c r="E13" s="40"/>
      <c r="F13" s="41">
        <f t="shared" si="1"/>
        <v>0</v>
      </c>
      <c r="G13" s="42">
        <f t="shared" si="2"/>
        <v>0</v>
      </c>
      <c r="H13" s="40"/>
      <c r="I13" s="40"/>
      <c r="J13" s="40"/>
      <c r="K13" s="40"/>
      <c r="L13" s="43"/>
    </row>
    <row r="14" spans="1:12" ht="39.950000000000003" customHeight="1">
      <c r="A14" s="39"/>
      <c r="B14" s="39"/>
      <c r="C14" s="39"/>
      <c r="D14" s="40"/>
      <c r="E14" s="40"/>
      <c r="F14" s="41">
        <f t="shared" si="1"/>
        <v>0</v>
      </c>
      <c r="G14" s="42">
        <f t="shared" si="2"/>
        <v>0</v>
      </c>
      <c r="H14" s="40"/>
      <c r="I14" s="40"/>
      <c r="J14" s="40"/>
      <c r="K14" s="40"/>
      <c r="L14" s="43"/>
    </row>
    <row r="15" spans="1:12" ht="39.950000000000003" customHeight="1">
      <c r="A15" s="40"/>
      <c r="B15" s="40"/>
      <c r="C15" s="40"/>
      <c r="D15" s="40"/>
      <c r="E15" s="40"/>
      <c r="F15" s="41">
        <f t="shared" si="1"/>
        <v>0</v>
      </c>
      <c r="G15" s="42">
        <f t="shared" si="2"/>
        <v>0</v>
      </c>
      <c r="H15" s="40"/>
      <c r="I15" s="40"/>
      <c r="J15" s="40"/>
      <c r="K15" s="40"/>
      <c r="L15" s="43"/>
    </row>
    <row r="16" spans="1:12" ht="39.950000000000003" customHeight="1">
      <c r="A16" s="40"/>
      <c r="B16" s="40"/>
      <c r="C16" s="40"/>
      <c r="D16" s="40"/>
      <c r="E16" s="40"/>
      <c r="F16" s="41">
        <f t="shared" si="1"/>
        <v>0</v>
      </c>
      <c r="G16" s="42">
        <f t="shared" si="2"/>
        <v>0</v>
      </c>
      <c r="H16" s="40"/>
      <c r="I16" s="40"/>
      <c r="J16" s="40"/>
      <c r="K16" s="40"/>
      <c r="L16" s="43"/>
    </row>
    <row r="17" spans="6:11" ht="39.950000000000003" customHeight="1">
      <c r="F17" s="43"/>
      <c r="G17" s="43"/>
      <c r="J17" s="43"/>
      <c r="K17" s="43"/>
    </row>
    <row r="18" spans="6:11" ht="39.950000000000003" customHeight="1">
      <c r="G18" s="43"/>
      <c r="K18" s="43"/>
    </row>
    <row r="19" spans="6:11" ht="39.950000000000003" customHeight="1">
      <c r="J19" s="43"/>
      <c r="K19" s="43"/>
    </row>
    <row r="20" spans="6:11" ht="39.950000000000003" customHeight="1">
      <c r="F20" s="43"/>
      <c r="J20" s="43"/>
      <c r="K20" s="43"/>
    </row>
    <row r="21" spans="6:11" ht="39.950000000000003" customHeight="1">
      <c r="F21" s="43"/>
    </row>
    <row r="22" spans="6:11" ht="39.950000000000003" customHeight="1">
      <c r="F22" s="43"/>
    </row>
    <row r="23" spans="6:11" ht="9.75" customHeight="1">
      <c r="F23" s="43"/>
    </row>
    <row r="24" spans="6:11" ht="9.75" customHeight="1">
      <c r="F24" s="43"/>
    </row>
  </sheetData>
  <sheetProtection formatCells="0" formatColumns="0" formatRows="0"/>
  <mergeCells count="15">
    <mergeCell ref="A2:K2"/>
    <mergeCell ref="A4:C4"/>
    <mergeCell ref="F4:K4"/>
    <mergeCell ref="G5:J5"/>
    <mergeCell ref="A5:A6"/>
    <mergeCell ref="B5:B6"/>
    <mergeCell ref="C5:C6"/>
    <mergeCell ref="D4:D7"/>
    <mergeCell ref="E4:E7"/>
    <mergeCell ref="F5:F7"/>
    <mergeCell ref="G6:G7"/>
    <mergeCell ref="H6:H7"/>
    <mergeCell ref="I6:I7"/>
    <mergeCell ref="J6:J7"/>
    <mergeCell ref="K5:K7"/>
  </mergeCells>
  <phoneticPr fontId="19" type="noConversion"/>
  <pageMargins left="0" right="0" top="0.78680555555555598" bottom="0.78680555555555598" header="0.51180555555555596" footer="0.51180555555555596"/>
  <pageSetup paperSize="9" scale="9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3"/>
  <sheetViews>
    <sheetView showGridLines="0" showZeros="0" workbookViewId="0">
      <selection activeCell="B19" sqref="B19"/>
    </sheetView>
  </sheetViews>
  <sheetFormatPr defaultColWidth="9.1640625" defaultRowHeight="12.75" customHeight="1"/>
  <cols>
    <col min="1" max="4" width="43.83203125" customWidth="1"/>
    <col min="5" max="12" width="9.1640625" customWidth="1"/>
    <col min="13" max="13" width="8.33203125" customWidth="1"/>
  </cols>
  <sheetData>
    <row r="1" spans="1:13" ht="12.75" customHeight="1">
      <c r="A1" s="51"/>
      <c r="B1" s="45"/>
      <c r="C1" s="45"/>
      <c r="D1" s="45"/>
    </row>
    <row r="2" spans="1:13" ht="18.75" customHeight="1">
      <c r="A2" s="116" t="s">
        <v>78</v>
      </c>
      <c r="B2" s="116"/>
      <c r="C2" s="116"/>
      <c r="D2" s="116"/>
      <c r="E2" s="52"/>
      <c r="F2" s="52"/>
      <c r="G2" s="52"/>
      <c r="H2" s="52"/>
      <c r="I2" s="52"/>
      <c r="J2" s="52"/>
      <c r="K2" s="52"/>
      <c r="L2" s="52"/>
      <c r="M2" s="52"/>
    </row>
    <row r="3" spans="1:13" ht="12.75" customHeight="1">
      <c r="A3" s="45"/>
      <c r="B3" s="45"/>
      <c r="C3" s="45"/>
      <c r="D3" s="45"/>
    </row>
    <row r="4" spans="1:13" ht="20.25" customHeight="1">
      <c r="A4" s="53" t="s">
        <v>1</v>
      </c>
      <c r="B4" s="54"/>
      <c r="C4" s="51"/>
      <c r="D4" s="55" t="s">
        <v>2</v>
      </c>
    </row>
    <row r="5" spans="1:13" ht="20.25" customHeight="1">
      <c r="A5" s="118" t="s">
        <v>3</v>
      </c>
      <c r="B5" s="119"/>
      <c r="C5" s="118" t="s">
        <v>4</v>
      </c>
      <c r="D5" s="120"/>
    </row>
    <row r="6" spans="1:13" ht="20.25" customHeight="1">
      <c r="A6" s="113" t="s">
        <v>58</v>
      </c>
      <c r="B6" s="113" t="s">
        <v>59</v>
      </c>
      <c r="C6" s="113" t="s">
        <v>60</v>
      </c>
      <c r="D6" s="113" t="s">
        <v>79</v>
      </c>
      <c r="E6" s="43"/>
    </row>
    <row r="7" spans="1:13" ht="20.25" customHeight="1">
      <c r="A7" s="113"/>
      <c r="B7" s="113"/>
      <c r="C7" s="113"/>
      <c r="D7" s="113"/>
    </row>
    <row r="8" spans="1:13" ht="36.75" hidden="1" customHeight="1">
      <c r="A8" s="113"/>
      <c r="B8" s="113"/>
      <c r="C8" s="113"/>
      <c r="D8" s="113"/>
      <c r="G8" s="43"/>
    </row>
    <row r="9" spans="1:13" ht="22.5" customHeight="1">
      <c r="A9" s="56" t="s">
        <v>80</v>
      </c>
      <c r="B9" s="37">
        <f>'表1—部门收支总表（公   开）'!B12</f>
        <v>0</v>
      </c>
      <c r="C9" s="57" t="s">
        <v>18</v>
      </c>
      <c r="D9" s="37">
        <f>SUM(D10:D12)</f>
        <v>0</v>
      </c>
      <c r="E9" s="43"/>
      <c r="G9" s="43"/>
    </row>
    <row r="10" spans="1:13" ht="21.75" customHeight="1">
      <c r="A10" s="58"/>
      <c r="B10" s="59"/>
      <c r="C10" s="60" t="s">
        <v>20</v>
      </c>
      <c r="D10" s="37">
        <f>'表1—部门收支总表（公   开）'!G10</f>
        <v>0</v>
      </c>
      <c r="E10" s="43"/>
      <c r="F10" s="43"/>
      <c r="H10" s="43"/>
    </row>
    <row r="11" spans="1:13" ht="21.75" customHeight="1">
      <c r="A11" s="58"/>
      <c r="B11" s="61"/>
      <c r="C11" s="62" t="s">
        <v>22</v>
      </c>
      <c r="D11" s="37">
        <f>'表1—部门收支总表（公   开）'!G11</f>
        <v>0</v>
      </c>
      <c r="E11" s="63"/>
      <c r="F11" s="43"/>
      <c r="G11" s="43"/>
      <c r="H11" s="43"/>
    </row>
    <row r="12" spans="1:13" ht="21.75" customHeight="1">
      <c r="A12" s="58"/>
      <c r="B12" s="64"/>
      <c r="C12" s="60" t="s">
        <v>24</v>
      </c>
      <c r="D12" s="37">
        <f>'表1—部门收支总表（公   开）'!G12</f>
        <v>0</v>
      </c>
      <c r="E12" s="43"/>
      <c r="F12" s="43"/>
      <c r="G12" s="43"/>
    </row>
    <row r="13" spans="1:13" ht="21.75" customHeight="1">
      <c r="A13" s="58"/>
      <c r="B13" s="61"/>
      <c r="C13" s="65" t="s">
        <v>26</v>
      </c>
      <c r="D13" s="37">
        <f>SUM(D14:D20)</f>
        <v>0</v>
      </c>
      <c r="E13" s="43"/>
      <c r="F13" s="43"/>
      <c r="G13" s="43"/>
      <c r="H13" s="43"/>
    </row>
    <row r="14" spans="1:13" ht="21.75" customHeight="1">
      <c r="A14" s="58"/>
      <c r="B14" s="66"/>
      <c r="C14" s="60" t="s">
        <v>28</v>
      </c>
      <c r="D14" s="37">
        <f>'表1—部门收支总表（公   开）'!G14</f>
        <v>0</v>
      </c>
      <c r="E14" s="63"/>
      <c r="F14" s="43"/>
      <c r="G14" s="43"/>
      <c r="H14" s="43"/>
    </row>
    <row r="15" spans="1:13" ht="21.75" customHeight="1">
      <c r="A15" s="58"/>
      <c r="B15" s="66"/>
      <c r="C15" s="62" t="s">
        <v>30</v>
      </c>
      <c r="D15" s="37">
        <f>'表1—部门收支总表（公   开）'!G15</f>
        <v>0</v>
      </c>
      <c r="E15" s="43"/>
      <c r="F15" s="43"/>
      <c r="G15" s="43"/>
      <c r="H15" s="43"/>
      <c r="I15" s="43"/>
      <c r="J15" s="43"/>
      <c r="K15" s="43"/>
    </row>
    <row r="16" spans="1:13" ht="21.75" customHeight="1">
      <c r="A16" s="67"/>
      <c r="B16" s="61"/>
      <c r="C16" s="62" t="s">
        <v>32</v>
      </c>
      <c r="D16" s="37">
        <f>'表1—部门收支总表（公   开）'!G16</f>
        <v>0</v>
      </c>
      <c r="E16" s="43"/>
      <c r="F16" s="43"/>
      <c r="G16" s="43"/>
      <c r="H16" s="43"/>
      <c r="I16" s="43"/>
      <c r="J16" s="43"/>
      <c r="K16" s="43"/>
    </row>
    <row r="17" spans="1:12" ht="21.75" customHeight="1">
      <c r="A17" s="67"/>
      <c r="B17" s="64"/>
      <c r="C17" s="60" t="s">
        <v>33</v>
      </c>
      <c r="D17" s="37">
        <f>'表1—部门收支总表（公   开）'!G17</f>
        <v>0</v>
      </c>
      <c r="E17" s="43"/>
      <c r="F17" s="43"/>
      <c r="G17" s="43"/>
      <c r="H17" s="43"/>
      <c r="I17" s="43"/>
      <c r="J17" s="43"/>
      <c r="K17" s="43"/>
      <c r="L17" s="43"/>
    </row>
    <row r="18" spans="1:12" ht="21.75" customHeight="1">
      <c r="A18" s="67"/>
      <c r="B18" s="61"/>
      <c r="C18" s="60" t="s">
        <v>34</v>
      </c>
      <c r="D18" s="37">
        <f>'表1—部门收支总表（公   开）'!G18</f>
        <v>0</v>
      </c>
      <c r="E18" s="43"/>
      <c r="F18" s="43"/>
      <c r="G18" s="43"/>
      <c r="H18" s="43"/>
      <c r="I18" s="43"/>
      <c r="J18" s="43"/>
      <c r="K18" s="43"/>
      <c r="L18" s="43"/>
    </row>
    <row r="19" spans="1:12" ht="21.75" customHeight="1">
      <c r="A19" s="67"/>
      <c r="B19" s="61"/>
      <c r="C19" s="60" t="s">
        <v>35</v>
      </c>
      <c r="D19" s="37">
        <f>'表1—部门收支总表（公   开）'!G19</f>
        <v>0</v>
      </c>
      <c r="E19" s="43"/>
      <c r="F19" s="43"/>
      <c r="G19" s="43"/>
      <c r="H19" s="43"/>
      <c r="I19" s="43"/>
      <c r="J19" s="43"/>
      <c r="K19" s="43"/>
    </row>
    <row r="20" spans="1:12" ht="21.75" customHeight="1">
      <c r="A20" s="58"/>
      <c r="B20" s="49"/>
      <c r="C20" s="60" t="s">
        <v>36</v>
      </c>
      <c r="D20" s="37">
        <f>'表1—部门收支总表（公   开）'!G20</f>
        <v>0</v>
      </c>
      <c r="E20" s="43"/>
      <c r="F20" s="43"/>
      <c r="G20" s="43"/>
      <c r="H20" s="43"/>
      <c r="I20" s="43"/>
      <c r="J20" s="43"/>
      <c r="K20" s="43"/>
    </row>
    <row r="21" spans="1:12" s="43" customFormat="1" ht="21.75" customHeight="1">
      <c r="A21" s="58"/>
      <c r="B21" s="68"/>
      <c r="C21" s="69"/>
      <c r="D21" s="40"/>
    </row>
    <row r="22" spans="1:12" ht="21.75" customHeight="1">
      <c r="A22" s="56" t="s">
        <v>37</v>
      </c>
      <c r="B22" s="37">
        <f>SUM(B9:B21)</f>
        <v>0</v>
      </c>
      <c r="C22" s="57" t="s">
        <v>38</v>
      </c>
      <c r="D22" s="37">
        <f>D9+D13</f>
        <v>0</v>
      </c>
      <c r="E22" s="43"/>
      <c r="F22" s="43"/>
      <c r="G22" s="43"/>
      <c r="H22" s="43"/>
      <c r="I22" s="43"/>
      <c r="J22" s="43"/>
    </row>
    <row r="23" spans="1:12" ht="18.75" customHeight="1">
      <c r="A23" s="70" t="s">
        <v>81</v>
      </c>
      <c r="B23" s="43"/>
      <c r="D23" s="43"/>
      <c r="E23" s="43"/>
      <c r="F23" s="43"/>
      <c r="G23" s="43"/>
      <c r="H23" s="43"/>
      <c r="I23" s="43"/>
    </row>
    <row r="24" spans="1:12" ht="30" customHeight="1">
      <c r="B24" s="43"/>
      <c r="C24" s="43"/>
      <c r="E24" s="43"/>
      <c r="F24" s="43"/>
      <c r="G24" s="43"/>
      <c r="H24" s="43"/>
      <c r="I24" s="43"/>
    </row>
    <row r="25" spans="1:12" ht="9.75" customHeight="1">
      <c r="B25" s="43"/>
      <c r="D25" s="43"/>
      <c r="E25" s="43"/>
      <c r="F25" s="43"/>
      <c r="H25" s="43"/>
    </row>
    <row r="26" spans="1:12" ht="12.75" customHeight="1">
      <c r="B26" s="43"/>
      <c r="D26" s="43"/>
      <c r="E26" s="43"/>
      <c r="F26" s="43"/>
      <c r="H26" s="43"/>
    </row>
    <row r="27" spans="1:12" ht="12.75" customHeight="1">
      <c r="B27" s="43"/>
      <c r="D27" s="43"/>
      <c r="E27" s="43"/>
      <c r="H27" s="43"/>
    </row>
    <row r="28" spans="1:12" ht="12.75" customHeight="1">
      <c r="B28" s="43"/>
      <c r="C28" s="43"/>
      <c r="D28" s="43"/>
      <c r="E28" s="43"/>
      <c r="G28" s="43"/>
    </row>
    <row r="29" spans="1:12" ht="12.75" customHeight="1">
      <c r="C29" s="43"/>
      <c r="F29" s="43"/>
      <c r="G29" s="43"/>
    </row>
    <row r="30" spans="1:12" ht="12.75" customHeight="1">
      <c r="E30" s="43"/>
      <c r="F30" s="43"/>
    </row>
    <row r="31" spans="1:12" ht="12.75" customHeight="1">
      <c r="C31" s="43"/>
    </row>
    <row r="32" spans="1:12" ht="12.75" customHeight="1">
      <c r="C32" s="43"/>
    </row>
    <row r="33" spans="4:4" ht="12.75" customHeight="1">
      <c r="D33" s="43"/>
    </row>
  </sheetData>
  <sheetProtection formatCells="0" formatColumns="0" formatRows="0"/>
  <mergeCells count="7">
    <mergeCell ref="A2:D2"/>
    <mergeCell ref="A5:B5"/>
    <mergeCell ref="C5:D5"/>
    <mergeCell ref="A6:A8"/>
    <mergeCell ref="B6:B8"/>
    <mergeCell ref="C6:C8"/>
    <mergeCell ref="D6:D8"/>
  </mergeCells>
  <phoneticPr fontId="19" type="noConversion"/>
  <pageMargins left="1.01875" right="0.38888888888888901" top="0.60902777777777795" bottom="0.60902777777777795" header="0.5" footer="0.5"/>
  <pageSetup paperSize="9" scale="9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6"/>
  <sheetViews>
    <sheetView showGridLines="0" showZeros="0" workbookViewId="0">
      <selection activeCell="M14" sqref="M14"/>
    </sheetView>
  </sheetViews>
  <sheetFormatPr defaultColWidth="9.1640625" defaultRowHeight="11.25"/>
  <cols>
    <col min="1" max="1" width="5.5" customWidth="1"/>
    <col min="2" max="2" width="5.33203125" customWidth="1"/>
    <col min="3" max="3" width="5.1640625" customWidth="1"/>
    <col min="4" max="4" width="30" customWidth="1"/>
    <col min="5" max="9" width="20.83203125" customWidth="1"/>
    <col min="10" max="10" width="15.1640625" customWidth="1"/>
  </cols>
  <sheetData>
    <row r="1" spans="1:10" ht="12.75" customHeight="1">
      <c r="A1" s="45"/>
      <c r="B1" s="45"/>
      <c r="C1" s="45"/>
      <c r="D1" s="45"/>
      <c r="E1" s="45"/>
      <c r="F1" s="45"/>
      <c r="G1" s="45"/>
      <c r="H1" s="45"/>
      <c r="I1" s="45"/>
    </row>
    <row r="2" spans="1:10" ht="16.5" customHeight="1">
      <c r="A2" s="133" t="s">
        <v>82</v>
      </c>
      <c r="B2" s="133"/>
      <c r="C2" s="133"/>
      <c r="D2" s="133"/>
      <c r="E2" s="133"/>
      <c r="F2" s="133"/>
      <c r="G2" s="133"/>
      <c r="H2" s="133"/>
      <c r="I2" s="133"/>
    </row>
    <row r="3" spans="1:10" ht="18.75" customHeight="1">
      <c r="A3" s="45"/>
      <c r="B3" s="45"/>
      <c r="C3" s="45"/>
      <c r="D3" s="46"/>
      <c r="E3" s="47"/>
      <c r="F3" s="48"/>
      <c r="G3" s="48"/>
      <c r="H3" s="46"/>
      <c r="I3" s="50" t="s">
        <v>2</v>
      </c>
    </row>
    <row r="4" spans="1:10" ht="18.75" customHeight="1">
      <c r="A4" s="113" t="s">
        <v>63</v>
      </c>
      <c r="B4" s="113"/>
      <c r="C4" s="113"/>
      <c r="D4" s="136" t="s">
        <v>83</v>
      </c>
      <c r="E4" s="129" t="s">
        <v>84</v>
      </c>
      <c r="F4" s="129"/>
      <c r="G4" s="129"/>
      <c r="H4" s="129"/>
      <c r="I4" s="129"/>
    </row>
    <row r="5" spans="1:10" ht="18.75" customHeight="1">
      <c r="A5" s="128" t="s">
        <v>66</v>
      </c>
      <c r="B5" s="128" t="s">
        <v>67</v>
      </c>
      <c r="C5" s="128" t="s">
        <v>68</v>
      </c>
      <c r="D5" s="136"/>
      <c r="E5" s="134" t="s">
        <v>47</v>
      </c>
      <c r="F5" s="134" t="s">
        <v>85</v>
      </c>
      <c r="G5" s="134"/>
      <c r="H5" s="122" t="s">
        <v>86</v>
      </c>
      <c r="I5" s="137" t="s">
        <v>87</v>
      </c>
    </row>
    <row r="6" spans="1:10" ht="26.25" customHeight="1">
      <c r="A6" s="135"/>
      <c r="B6" s="135"/>
      <c r="C6" s="135"/>
      <c r="D6" s="136"/>
      <c r="E6" s="134"/>
      <c r="F6" s="44" t="s">
        <v>15</v>
      </c>
      <c r="G6" s="44" t="s">
        <v>88</v>
      </c>
      <c r="H6" s="122"/>
      <c r="I6" s="137"/>
    </row>
    <row r="7" spans="1:10" ht="30" customHeight="1">
      <c r="A7" s="39" t="s">
        <v>74</v>
      </c>
      <c r="B7" s="39" t="s">
        <v>75</v>
      </c>
      <c r="C7" s="39" t="s">
        <v>76</v>
      </c>
      <c r="D7" s="36" t="s">
        <v>89</v>
      </c>
      <c r="E7" s="37">
        <f>SUM(E8:E19)</f>
        <v>1299413.93</v>
      </c>
      <c r="F7" s="37">
        <f>SUM(F8:F19)</f>
        <v>1299413.93</v>
      </c>
      <c r="G7" s="37">
        <f>SUM(G8:G19)</f>
        <v>1299413.93</v>
      </c>
      <c r="H7" s="37">
        <f>SUM(H8:H19)</f>
        <v>0</v>
      </c>
      <c r="I7" s="37">
        <f>SUM(I8:I19)</f>
        <v>0</v>
      </c>
      <c r="J7" s="43"/>
    </row>
    <row r="8" spans="1:10" ht="30" customHeight="1">
      <c r="A8" s="39" t="s">
        <v>74</v>
      </c>
      <c r="B8" s="39" t="s">
        <v>75</v>
      </c>
      <c r="C8" s="39" t="s">
        <v>76</v>
      </c>
      <c r="D8" s="40" t="s">
        <v>89</v>
      </c>
      <c r="E8" s="101">
        <f>F8+H8+I8</f>
        <v>1299413.93</v>
      </c>
      <c r="F8" s="101">
        <f>'表1—部门收支总表（公   开）'!E9</f>
        <v>1299413.93</v>
      </c>
      <c r="G8" s="101">
        <f>'表1—部门收支总表（公   开）'!F9</f>
        <v>1299413.93</v>
      </c>
      <c r="H8" s="40">
        <f>'表1—部门收支总表（公   开）'!G9</f>
        <v>0</v>
      </c>
      <c r="I8" s="40">
        <f>'表1—部门收支总表（公   开）'!H9</f>
        <v>0</v>
      </c>
    </row>
    <row r="9" spans="1:10" ht="30" customHeight="1">
      <c r="A9" s="39"/>
      <c r="B9" s="39"/>
      <c r="C9" s="39"/>
      <c r="D9" s="40"/>
      <c r="E9" s="40">
        <f t="shared" ref="E9:E19" si="0">F9+H9+I9</f>
        <v>0</v>
      </c>
      <c r="F9" s="40"/>
      <c r="G9" s="40"/>
      <c r="H9" s="40"/>
      <c r="I9" s="40"/>
      <c r="J9" s="43"/>
    </row>
    <row r="10" spans="1:10" ht="30" customHeight="1">
      <c r="A10" s="39"/>
      <c r="B10" s="39"/>
      <c r="C10" s="39"/>
      <c r="D10" s="40"/>
      <c r="E10" s="40">
        <f t="shared" si="0"/>
        <v>0</v>
      </c>
      <c r="F10" s="40"/>
      <c r="G10" s="40"/>
      <c r="H10" s="40"/>
      <c r="I10" s="40"/>
      <c r="J10" s="43"/>
    </row>
    <row r="11" spans="1:10" ht="30" customHeight="1">
      <c r="A11" s="39"/>
      <c r="B11" s="39"/>
      <c r="C11" s="39"/>
      <c r="D11" s="40"/>
      <c r="E11" s="40">
        <f t="shared" si="0"/>
        <v>0</v>
      </c>
      <c r="F11" s="40"/>
      <c r="G11" s="40"/>
      <c r="H11" s="40"/>
      <c r="I11" s="40"/>
      <c r="J11" s="43"/>
    </row>
    <row r="12" spans="1:10" ht="30" customHeight="1">
      <c r="A12" s="39"/>
      <c r="B12" s="39"/>
      <c r="C12" s="39"/>
      <c r="D12" s="40"/>
      <c r="E12" s="40">
        <f t="shared" si="0"/>
        <v>0</v>
      </c>
      <c r="F12" s="40"/>
      <c r="G12" s="40"/>
      <c r="H12" s="40"/>
      <c r="I12" s="40"/>
      <c r="J12" s="43"/>
    </row>
    <row r="13" spans="1:10" ht="30" customHeight="1">
      <c r="A13" s="39"/>
      <c r="B13" s="39"/>
      <c r="C13" s="39"/>
      <c r="D13" s="40"/>
      <c r="E13" s="40">
        <f t="shared" si="0"/>
        <v>0</v>
      </c>
      <c r="F13" s="40"/>
      <c r="G13" s="40"/>
      <c r="H13" s="40"/>
      <c r="I13" s="40"/>
      <c r="J13" s="43"/>
    </row>
    <row r="14" spans="1:10" ht="30" customHeight="1">
      <c r="A14" s="40"/>
      <c r="B14" s="40"/>
      <c r="C14" s="40"/>
      <c r="D14" s="40"/>
      <c r="E14" s="40">
        <f t="shared" si="0"/>
        <v>0</v>
      </c>
      <c r="F14" s="40"/>
      <c r="G14" s="40"/>
      <c r="H14" s="40"/>
      <c r="I14" s="40"/>
      <c r="J14" s="43"/>
    </row>
    <row r="15" spans="1:10" ht="30" customHeight="1">
      <c r="A15" s="40"/>
      <c r="B15" s="40"/>
      <c r="C15" s="40"/>
      <c r="D15" s="40"/>
      <c r="E15" s="40">
        <f t="shared" si="0"/>
        <v>0</v>
      </c>
      <c r="F15" s="40"/>
      <c r="G15" s="40"/>
      <c r="H15" s="40"/>
      <c r="I15" s="40"/>
      <c r="J15" s="43"/>
    </row>
    <row r="16" spans="1:10" ht="30" customHeight="1">
      <c r="A16" s="49"/>
      <c r="B16" s="49"/>
      <c r="C16" s="40"/>
      <c r="D16" s="40"/>
      <c r="E16" s="40">
        <f t="shared" si="0"/>
        <v>0</v>
      </c>
      <c r="F16" s="40"/>
      <c r="G16" s="40"/>
      <c r="H16" s="40"/>
      <c r="I16" s="40"/>
      <c r="J16" s="43"/>
    </row>
    <row r="17" spans="1:10" ht="30" customHeight="1">
      <c r="A17" s="49"/>
      <c r="B17" s="49"/>
      <c r="C17" s="49"/>
      <c r="D17" s="40"/>
      <c r="E17" s="40">
        <f t="shared" si="0"/>
        <v>0</v>
      </c>
      <c r="F17" s="40"/>
      <c r="G17" s="40"/>
      <c r="H17" s="40"/>
      <c r="I17" s="40"/>
      <c r="J17" s="43"/>
    </row>
    <row r="18" spans="1:10" ht="30" customHeight="1">
      <c r="A18" s="49"/>
      <c r="B18" s="49"/>
      <c r="C18" s="49"/>
      <c r="D18" s="49"/>
      <c r="E18" s="40">
        <f t="shared" si="0"/>
        <v>0</v>
      </c>
      <c r="F18" s="40"/>
      <c r="G18" s="49"/>
      <c r="H18" s="40"/>
      <c r="I18" s="40"/>
      <c r="J18" s="43"/>
    </row>
    <row r="19" spans="1:10" ht="30" customHeight="1">
      <c r="A19" s="49"/>
      <c r="B19" s="49"/>
      <c r="C19" s="49"/>
      <c r="D19" s="49"/>
      <c r="E19" s="40">
        <f t="shared" si="0"/>
        <v>0</v>
      </c>
      <c r="F19" s="40"/>
      <c r="G19" s="49"/>
      <c r="H19" s="40"/>
      <c r="I19" s="40"/>
    </row>
    <row r="20" spans="1:10" ht="30" customHeight="1">
      <c r="D20" s="43"/>
      <c r="H20" s="43"/>
      <c r="I20" s="43"/>
    </row>
    <row r="21" spans="1:10" ht="30" customHeight="1">
      <c r="D21" s="43"/>
    </row>
    <row r="22" spans="1:10" ht="30" customHeight="1">
      <c r="D22" s="43"/>
    </row>
    <row r="23" spans="1:10" ht="30" customHeight="1"/>
    <row r="24" spans="1:10" ht="30" customHeight="1"/>
    <row r="25" spans="1:10" ht="12.75" customHeight="1"/>
    <row r="26" spans="1:10" ht="9.75" customHeight="1"/>
  </sheetData>
  <sheetProtection formatCells="0" formatColumns="0" formatRows="0"/>
  <mergeCells count="11">
    <mergeCell ref="A2:I2"/>
    <mergeCell ref="A4:C4"/>
    <mergeCell ref="E4:I4"/>
    <mergeCell ref="F5:G5"/>
    <mergeCell ref="A5:A6"/>
    <mergeCell ref="B5:B6"/>
    <mergeCell ref="C5:C6"/>
    <mergeCell ref="D4:D6"/>
    <mergeCell ref="E5:E6"/>
    <mergeCell ref="H5:H6"/>
    <mergeCell ref="I5:I6"/>
  </mergeCells>
  <phoneticPr fontId="19" type="noConversion"/>
  <pageMargins left="0" right="0" top="0.59027777777777801" bottom="0.59027777777777801" header="0.51180555555555596" footer="0.5118055555555559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M8" sqref="M8"/>
    </sheetView>
  </sheetViews>
  <sheetFormatPr defaultColWidth="9" defaultRowHeight="11.25"/>
  <cols>
    <col min="1" max="1" width="24" customWidth="1"/>
    <col min="2" max="2" width="82" customWidth="1"/>
  </cols>
  <sheetData>
    <row r="1" spans="1:2" ht="19.5">
      <c r="A1" s="124" t="s">
        <v>90</v>
      </c>
      <c r="B1" s="124"/>
    </row>
    <row r="2" spans="1:2">
      <c r="A2" s="27"/>
    </row>
    <row r="3" spans="1:2" ht="36.75" customHeight="1">
      <c r="A3" s="28" t="s">
        <v>91</v>
      </c>
      <c r="B3" s="29" t="s">
        <v>55</v>
      </c>
    </row>
    <row r="4" spans="1:2" ht="131.25" customHeight="1">
      <c r="A4" s="30" t="s">
        <v>92</v>
      </c>
      <c r="B4" s="31" t="s">
        <v>93</v>
      </c>
    </row>
    <row r="5" spans="1:2" ht="226.5" customHeight="1">
      <c r="A5" s="32" t="s">
        <v>94</v>
      </c>
      <c r="B5" s="104" t="s">
        <v>95</v>
      </c>
    </row>
    <row r="6" spans="1:2" ht="19.5" customHeight="1">
      <c r="A6" s="33" t="s">
        <v>96</v>
      </c>
      <c r="B6" s="34"/>
    </row>
  </sheetData>
  <mergeCells count="1">
    <mergeCell ref="A1:B1"/>
  </mergeCells>
  <phoneticPr fontId="19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15</vt:i4>
      </vt:variant>
    </vt:vector>
  </HeadingPairs>
  <TitlesOfParts>
    <vt:vector size="26" baseType="lpstr">
      <vt:lpstr>表1—部门收支总表（公   开）</vt:lpstr>
      <vt:lpstr>表2—部门收入总表（公   开）</vt:lpstr>
      <vt:lpstr>表3—部门支出总表（公   开）</vt:lpstr>
      <vt:lpstr>表4—单位收支总表(部 门)</vt:lpstr>
      <vt:lpstr>表5—财政拨款收支总表（公   开）</vt:lpstr>
      <vt:lpstr>表6—财政拨款明细（部门 公开）</vt:lpstr>
      <vt:lpstr>表7—基金收支总表（公   开）</vt:lpstr>
      <vt:lpstr>表8—基本支出（部 门）</vt:lpstr>
      <vt:lpstr>表9单位职能</vt:lpstr>
      <vt:lpstr>表10三公经费</vt:lpstr>
      <vt:lpstr>公开说明</vt:lpstr>
      <vt:lpstr>公开说明!OLE_LINK1</vt:lpstr>
      <vt:lpstr>'表1—部门收支总表（公   开）'!Print_Area</vt:lpstr>
      <vt:lpstr>'表2—部门收入总表（公   开）'!Print_Area</vt:lpstr>
      <vt:lpstr>'表3—部门支出总表（公   开）'!Print_Area</vt:lpstr>
      <vt:lpstr>'表4—单位收支总表(部 门)'!Print_Area</vt:lpstr>
      <vt:lpstr>'表5—财政拨款收支总表（公   开）'!Print_Area</vt:lpstr>
      <vt:lpstr>'表6—财政拨款明细（部门 公开）'!Print_Area</vt:lpstr>
      <vt:lpstr>'表7—基金收支总表（公   开）'!Print_Area</vt:lpstr>
      <vt:lpstr>'表8—基本支出（部 门）'!Print_Area</vt:lpstr>
      <vt:lpstr>'表1—部门收支总表（公   开）'!Print_Titles</vt:lpstr>
      <vt:lpstr>'表4—单位收支总表(部 门)'!Print_Titles</vt:lpstr>
      <vt:lpstr>'表5—财政拨款收支总表（公   开）'!Print_Titles</vt:lpstr>
      <vt:lpstr>'表6—财政拨款明细（部门 公开）'!Print_Titles</vt:lpstr>
      <vt:lpstr>'表7—基金收支总表（公   开）'!Print_Titles</vt:lpstr>
      <vt:lpstr>'表8—基本支出（部 门）'!Print_Titles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cp:lastPrinted>2017-05-21T10:01:00Z</cp:lastPrinted>
  <dcterms:created xsi:type="dcterms:W3CDTF">2016-11-17T02:40:00Z</dcterms:created>
  <dcterms:modified xsi:type="dcterms:W3CDTF">2017-07-09T03:01:00Z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  <property fmtid="{D5CDD505-2E9C-101B-9397-08002B2CF9AE}" pid="3" name="EDOID">
    <vt:i4>4196888</vt:i4>
  </property>
  <property fmtid="{D5CDD505-2E9C-101B-9397-08002B2CF9AE}" pid="4" name="KSOReadingLayout">
    <vt:bool>true</vt:bool>
  </property>
</Properties>
</file>