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ms-office.activeX" PartName="/xl/activeX/activeX4.bin"/>
  <Override ContentType="application/vnd.ms-office.activeX+xml" PartName="/xl/activeX/activeX4.xml"/>
  <Override ContentType="application/vnd.ms-office.activeX" PartName="/xl/activeX/activeX5.bin"/>
  <Override ContentType="application/vnd.ms-office.activeX+xml" PartName="/xl/activeX/activeX5.xml"/>
  <Override ContentType="application/vnd.ms-office.activeX" PartName="/xl/activeX/activeX6.bin"/>
  <Override ContentType="application/vnd.ms-office.activeX+xml" PartName="/xl/activeX/activeX6.xml"/>
  <Override ContentType="application/vnd.openxmlformats-officedocument.drawing+xml" PartName="/xl/drawings/drawing1.xml"/>
  <Default ContentType="application/vnd.openxmlformats-officedocument.vmlDrawing" Extension="vml"/>
  <Override ContentType="image/x-emf" PartName="/xl/media/image1.emf"/>
  <Override ContentType="image/x-emf" PartName="/xl/media/image2.emf"/>
  <Override ContentType="image/x-emf" PartName="/xl/media/image3.emf"/>
  <Override ContentType="image/x-emf" PartName="/xl/media/image4.e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<sst xmlns="http://schemas.openxmlformats.org/spreadsheetml/2006/main" count="32">
  <si>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 xml:space="preserve"> 附件2</t>
  </si>
  <si>
    <t xml:space="preserve">      南召县2022年度第五批乡镇建设农用地转用明细表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</si>
  <si>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</t>
    </r>
    <r>
      <rPr>
        <sz val="10"/>
        <rFont val="宋体"/>
        <charset val="134"/>
      </rPr>
      <t>面积单位：公顷</t>
    </r>
  </si>
  <si>
    <t>权属单位</t>
  </si>
  <si>
    <t>土地
总面积</t>
  </si>
  <si>
    <t>农    用    地</t>
  </si>
  <si>
    <t>未利用地</t>
  </si>
  <si>
    <t>合计</t>
  </si>
  <si>
    <t>耕地</t>
  </si>
  <si>
    <t>园地</t>
  </si>
  <si>
    <t>林地</t>
  </si>
  <si>
    <t>其他农用地</t>
  </si>
  <si>
    <t>小计</t>
  </si>
  <si>
    <t>其中</t>
  </si>
  <si>
    <t>旱地</t>
  </si>
  <si>
    <t>水田</t>
  </si>
  <si>
    <t>果园</t>
  </si>
  <si>
    <t>其他园地</t>
  </si>
  <si>
    <t>乔木林地</t>
  </si>
  <si>
    <t>灌木林地</t>
  </si>
  <si>
    <t>坑塘水面</t>
  </si>
  <si>
    <t>农村道路</t>
  </si>
  <si>
    <t>其他草地</t>
  </si>
  <si>
    <t>南召县总计</t>
  </si>
  <si>
    <t xml:space="preserve">集
体
土
地
</t>
  </si>
  <si>
    <t>四棵树乡合计</t>
  </si>
  <si>
    <t>圪塔坡村小计</t>
  </si>
  <si>
    <t>西庄组</t>
  </si>
  <si>
    <t>李家庄组</t>
  </si>
  <si>
    <t>马市坪乡合计</t>
  </si>
  <si>
    <t>焦园村小计</t>
  </si>
  <si>
    <t>花坪组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</si>
</sst>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2"/>
      <color indexed="8"/>
      <name val="黑体"/>
      <charset val="134"/>
    </font>
    <font>
      <b/>
      <sz val="18"/>
      <name val="方正小标宋简体"/>
      <family val="3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family val="3"/>
      <charset val="134"/>
    </font>
    <font>
      <b/>
      <sz val="8"/>
      <name val="仿宋"/>
      <family val="3"/>
      <charset val="134"/>
    </font>
    <font>
      <b/>
      <sz val="8"/>
      <name val="宋体"/>
      <charset val="134"/>
    </font>
    <font>
      <sz val="8"/>
      <color indexed="8"/>
      <name val="仿宋"/>
      <family val="3"/>
      <charset val="134"/>
    </font>
    <font>
      <sz val="8"/>
      <name val="仿宋"/>
      <family val="3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b/>
      <sz val="12"/>
      <color indexed="10"/>
      <name val="黑体"/>
      <charset val="134"/>
    </font>
    <font>
      <sz val="8"/>
      <color indexed="8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10" Type="http://schemas.openxmlformats.org/officeDocument/2006/relationships/image" Target="../media/image3.emf"/><Relationship Id="rId11" Type="http://schemas.openxmlformats.org/officeDocument/2006/relationships/control" Target="../activeX/activeX6.xml"/><Relationship Id="rId12" Type="http://schemas.openxmlformats.org/officeDocument/2006/relationships/image" Target="../media/image4.emf"/><Relationship Id="rId2" Type="http://schemas.openxmlformats.org/officeDocument/2006/relationships/vmlDrawing" Target="../drawings/vmlDrawing1.vml"/><Relationship Id="rId3" Type="http://schemas.openxmlformats.org/officeDocument/2006/relationships/control" Target="../activeX/activeX1.xml"/><Relationship Id="rId4" Type="http://schemas.openxmlformats.org/officeDocument/2006/relationships/image" Target="../media/image1.emf"/><Relationship Id="rId5" Type="http://schemas.openxmlformats.org/officeDocument/2006/relationships/control" Target="../activeX/activeX2.xml"/><Relationship Id="rId6" Type="http://schemas.openxmlformats.org/officeDocument/2006/relationships/control" Target="../activeX/activeX3.xml"/><Relationship Id="rId7" Type="http://schemas.openxmlformats.org/officeDocument/2006/relationships/control" Target="../activeX/activeX4.xml"/><Relationship Id="rId8" Type="http://schemas.openxmlformats.org/officeDocument/2006/relationships/image" Target="../media/image2.emf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tabSelected="1" workbookViewId="0">
      <selection activeCell="U6" sqref="U6"/>
    </sheetView>
  </sheetViews>
  <sheetFormatPr defaultColWidth="9" defaultRowHeight="14.4"/>
  <cols>
    <col min="1" max="1" width="4" customWidth="1"/>
    <col min="2" max="2" width="10.75" style="3" customWidth="1"/>
    <col min="3" max="3" width="7.25" style="4" customWidth="1"/>
    <col min="4" max="4" width="7.37962962962963" style="4" customWidth="1"/>
    <col min="5" max="5" width="6.87962962962963" style="4" customWidth="1"/>
    <col min="6" max="7" width="7.37962962962963" style="4" customWidth="1"/>
    <col min="8" max="8" width="7" style="4" customWidth="1"/>
    <col min="9" max="9" width="6.5" style="4" customWidth="1"/>
    <col min="10" max="11" width="6.75" style="4" customWidth="1"/>
    <col min="12" max="12" width="6.5" style="4" customWidth="1"/>
    <col min="13" max="13" width="6.87962962962963" style="4" customWidth="1"/>
    <col min="14" max="15" width="6.62962962962963" style="5" customWidth="1"/>
    <col min="16" max="16" width="6.87962962962963" style="6" customWidth="1"/>
    <col min="17" max="17" width="6.75" style="5" customWidth="1"/>
    <col min="18" max="18" width="8.37962962962963" style="6" customWidth="1"/>
  </cols>
  <sheetData>
    <row r="1" ht="22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1"/>
      <c r="O1" s="31"/>
      <c r="P1" s="7"/>
      <c r="Q1" s="31"/>
      <c r="R1" s="7"/>
    </row>
    <row r="2" ht="28" customHeight="1" spans="1:18">
      <c r="A2" s="8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18.95" customHeight="1" spans="1:18">
      <c r="A3" s="10" t="s">
        <v>2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ht="33.95" customHeight="1" spans="1:18">
      <c r="A4" s="13" t="s">
        <v>3</v>
      </c>
      <c r="B4" s="13"/>
      <c r="C4" s="14" t="s">
        <v>4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6</v>
      </c>
      <c r="R4" s="15"/>
    </row>
    <row r="5" ht="33.95" customHeight="1" spans="1:18">
      <c r="A5" s="13"/>
      <c r="B5" s="13"/>
      <c r="C5" s="14"/>
      <c r="D5" s="14" t="s">
        <v>7</v>
      </c>
      <c r="E5" s="16" t="s">
        <v>8</v>
      </c>
      <c r="F5" s="17"/>
      <c r="G5" s="18"/>
      <c r="H5" s="16" t="s">
        <v>9</v>
      </c>
      <c r="I5" s="17"/>
      <c r="J5" s="18"/>
      <c r="K5" s="14" t="s">
        <v>10</v>
      </c>
      <c r="L5" s="14"/>
      <c r="M5" s="14"/>
      <c r="N5" s="14" t="s">
        <v>11</v>
      </c>
      <c r="O5" s="14"/>
      <c r="P5" s="14"/>
      <c r="Q5" s="34"/>
      <c r="R5" s="34"/>
    </row>
    <row r="6" ht="33.95" customHeight="1" spans="1:18">
      <c r="A6" s="13"/>
      <c r="B6" s="13"/>
      <c r="C6" s="14"/>
      <c r="D6" s="14"/>
      <c r="E6" s="14" t="s">
        <v>12</v>
      </c>
      <c r="F6" s="19" t="s">
        <v>13</v>
      </c>
      <c r="G6" s="20"/>
      <c r="H6" s="14" t="s">
        <v>12</v>
      </c>
      <c r="I6" s="32" t="s">
        <v>13</v>
      </c>
      <c r="J6" s="32"/>
      <c r="K6" s="14" t="s">
        <v>12</v>
      </c>
      <c r="L6" s="32" t="s">
        <v>13</v>
      </c>
      <c r="M6" s="32"/>
      <c r="N6" s="14" t="s">
        <v>12</v>
      </c>
      <c r="O6" s="32" t="s">
        <v>13</v>
      </c>
      <c r="P6" s="32"/>
      <c r="Q6" s="14" t="s">
        <v>7</v>
      </c>
      <c r="R6" s="32" t="s">
        <v>13</v>
      </c>
    </row>
    <row r="7" ht="33.95" customHeight="1" spans="1:18">
      <c r="A7" s="13"/>
      <c r="B7" s="13"/>
      <c r="C7" s="14"/>
      <c r="D7" s="14"/>
      <c r="E7" s="14"/>
      <c r="F7" s="14" t="s">
        <v>14</v>
      </c>
      <c r="G7" s="21" t="s">
        <v>15</v>
      </c>
      <c r="H7" s="14"/>
      <c r="I7" s="14" t="s">
        <v>16</v>
      </c>
      <c r="J7" s="14" t="s">
        <v>17</v>
      </c>
      <c r="K7" s="14"/>
      <c r="L7" s="14" t="s">
        <v>18</v>
      </c>
      <c r="M7" s="14" t="s">
        <v>19</v>
      </c>
      <c r="N7" s="14"/>
      <c r="O7" s="14" t="s">
        <v>20</v>
      </c>
      <c r="P7" s="14" t="s">
        <v>21</v>
      </c>
      <c r="Q7" s="14"/>
      <c r="R7" s="14" t="s">
        <v>22</v>
      </c>
    </row>
    <row r="8" s="1" customFormat="1" ht="33.95" customHeight="1" spans="1:18">
      <c r="A8" s="22" t="s">
        <v>23</v>
      </c>
      <c r="B8" s="22"/>
      <c r="C8" s="23">
        <f>C9+C13</f>
        <v>3.7648</v>
      </c>
      <c r="D8" s="23">
        <f t="shared" ref="D8:G8" si="0">D9+D13</f>
        <v>3.7648</v>
      </c>
      <c r="E8" s="23">
        <f>E9+E13</f>
        <v>3.7648</v>
      </c>
      <c r="F8" s="23">
        <f>F9+F13</f>
        <v>1.0304</v>
      </c>
      <c r="G8" s="23">
        <f>G9+G13</f>
        <v>2.7344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="1" customFormat="1" ht="33.95" customHeight="1" spans="1:18">
      <c r="A9" s="25" t="s">
        <v>24</v>
      </c>
      <c r="B9" s="22" t="s">
        <v>25</v>
      </c>
      <c r="C9" s="23">
        <f t="shared" ref="C9:G9" si="1">C10</f>
        <v>2.7344</v>
      </c>
      <c r="D9" s="23">
        <f>D10</f>
        <v>2.7344</v>
      </c>
      <c r="E9" s="23">
        <f>E10</f>
        <v>2.7344</v>
      </c>
      <c r="F9" s="23"/>
      <c r="G9" s="23">
        <f>G10</f>
        <v>2.7344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33.95" customHeight="1" spans="1:18">
      <c r="A10" s="25"/>
      <c r="B10" s="26" t="s">
        <v>26</v>
      </c>
      <c r="C10" s="27">
        <f>SUM(C11,C12)</f>
        <v>2.7344</v>
      </c>
      <c r="D10" s="27">
        <f t="shared" ref="D10:E10" si="2">SUM(D11,D12)</f>
        <v>2.7344</v>
      </c>
      <c r="E10" s="27">
        <f>SUM(E11,E12)</f>
        <v>2.7344</v>
      </c>
      <c r="F10" s="27"/>
      <c r="G10" s="27">
        <f>G11+G12</f>
        <v>2.7344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="2" customFormat="1" ht="33.95" customHeight="1" spans="1:18">
      <c r="A11" s="25"/>
      <c r="B11" s="26" t="s">
        <v>27</v>
      </c>
      <c r="C11" s="29">
        <f t="shared" ref="C11:C15" si="3">SUM(D11,Q11)</f>
        <v>0.5418</v>
      </c>
      <c r="D11" s="27">
        <f t="shared" ref="D11:D15" si="4">SUM(E11,H11,K11,N11)</f>
        <v>0.5418</v>
      </c>
      <c r="E11" s="27">
        <f>G11</f>
        <v>0.5418</v>
      </c>
      <c r="F11" s="29"/>
      <c r="G11" s="29">
        <v>0.5418</v>
      </c>
      <c r="H11" s="28"/>
      <c r="I11" s="33"/>
      <c r="J11" s="33"/>
      <c r="K11" s="28"/>
      <c r="L11" s="33"/>
      <c r="M11" s="33"/>
      <c r="N11" s="28"/>
      <c r="O11" s="33"/>
      <c r="P11" s="33"/>
      <c r="Q11" s="28"/>
      <c r="R11" s="33"/>
    </row>
    <row r="12" ht="33.95" customHeight="1" spans="1:19">
      <c r="A12" s="25"/>
      <c r="B12" s="26" t="s">
        <v>28</v>
      </c>
      <c r="C12" s="29">
        <f>SUM(D12,Q12)</f>
        <v>2.1926</v>
      </c>
      <c r="D12" s="27">
        <f>SUM(E12,H12,K12,N12)</f>
        <v>2.1926</v>
      </c>
      <c r="E12" s="27">
        <f>G12</f>
        <v>2.1926</v>
      </c>
      <c r="F12" s="26"/>
      <c r="G12" s="26">
        <v>2.1926</v>
      </c>
      <c r="H12" s="28"/>
      <c r="I12" s="33"/>
      <c r="J12" s="33"/>
      <c r="K12" s="28"/>
      <c r="L12" s="33"/>
      <c r="M12" s="30"/>
      <c r="N12" s="28"/>
      <c r="O12" s="28"/>
      <c r="P12" s="33"/>
      <c r="Q12" s="28"/>
      <c r="R12" s="33"/>
      <c r="S12" s="3"/>
    </row>
    <row r="13" ht="33.95" customHeight="1" spans="1:19">
      <c r="A13" s="25"/>
      <c r="B13" s="22" t="s">
        <v>29</v>
      </c>
      <c r="C13" s="23">
        <f>SUM(C14,C18)</f>
        <v>1.0304</v>
      </c>
      <c r="D13" s="23">
        <f t="shared" ref="D13:F13" si="5">SUM(D14,D18)</f>
        <v>1.0304</v>
      </c>
      <c r="E13" s="23">
        <f>SUM(E14,E18)</f>
        <v>1.0304</v>
      </c>
      <c r="F13" s="23">
        <f>SUM(F14,F18)</f>
        <v>1.0304</v>
      </c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3"/>
    </row>
    <row r="14" ht="33.95" customHeight="1" spans="1:18">
      <c r="A14" s="25"/>
      <c r="B14" s="26" t="s">
        <v>30</v>
      </c>
      <c r="C14" s="29">
        <f>SUM(C15)</f>
        <v>1.0304</v>
      </c>
      <c r="D14" s="29">
        <f t="shared" ref="D14:F14" si="6">SUM(D15)</f>
        <v>1.0304</v>
      </c>
      <c r="E14" s="29">
        <f>SUM(E15)</f>
        <v>1.0304</v>
      </c>
      <c r="F14" s="29">
        <f>SUM(F15)</f>
        <v>1.0304</v>
      </c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33.95" customHeight="1" spans="1:18">
      <c r="A15" s="25"/>
      <c r="B15" s="26" t="s">
        <v>31</v>
      </c>
      <c r="C15" s="29">
        <f>SUM(D15,Q15)</f>
        <v>1.0304</v>
      </c>
      <c r="D15" s="27">
        <f>SUM(E15,H15,K15,N15)</f>
        <v>1.0304</v>
      </c>
      <c r="E15" s="27">
        <f>SUM(F15)</f>
        <v>1.0304</v>
      </c>
      <c r="F15" s="26">
        <v>1.0304</v>
      </c>
      <c r="G15" s="26"/>
      <c r="H15" s="28"/>
      <c r="I15" s="33"/>
      <c r="J15" s="33"/>
      <c r="K15" s="28"/>
      <c r="L15" s="33"/>
      <c r="M15" s="33"/>
      <c r="N15" s="28"/>
      <c r="O15" s="28"/>
      <c r="P15" s="33"/>
      <c r="Q15" s="28"/>
      <c r="R15" s="33"/>
    </row>
  </sheetData>
  <mergeCells count="23">
    <mergeCell ref="A1:R1"/>
    <mergeCell ref="A2:R2"/>
    <mergeCell ref="A3:R3"/>
    <mergeCell ref="D4:P4"/>
    <mergeCell ref="E5:G5"/>
    <mergeCell ref="H5:J5"/>
    <mergeCell ref="K5:M5"/>
    <mergeCell ref="N5:P5"/>
    <mergeCell ref="F6:G6"/>
    <mergeCell ref="I6:J6"/>
    <mergeCell ref="L6:M6"/>
    <mergeCell ref="O6:P6"/>
    <mergeCell ref="A8:B8"/>
    <mergeCell ref="A9:A15"/>
    <mergeCell ref="C4:C7"/>
    <mergeCell ref="D5:D7"/>
    <mergeCell ref="E6:E7"/>
    <mergeCell ref="H6:H7"/>
    <mergeCell ref="K6:K7"/>
    <mergeCell ref="N6:N7"/>
    <mergeCell ref="Q6:Q7"/>
    <mergeCell ref="A4:B7"/>
    <mergeCell ref="Q4:R5"/>
  </mergeCells>
  <pageMargins left="0.9875" right="0.984027777777778" top="1" bottom="0.2125" header="0.511805555555556" footer="0.511805555555556"/>
  <pageSetup paperSize="9" orientation="landscape" horizontalDpi="600"/>
  <headerFooter alignWithMargins="0"/>
  <drawing r:id="rId1"/>
  <legacyDrawing r:id="rId2"/>
  <controls>
    <control shapeId="1025" r:id="rId3"/>
    <control shapeId="1026" r:id="rId5"/>
    <control shapeId="1027" r:id="rId6"/>
    <control shapeId="1028" r:id="rId7"/>
    <control shapeId="1029" r:id="rId9"/>
    <control shapeId="1030" r:id="rId1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褚智显</dc:creator>
  <cp:lastModifiedBy>高城</cp:lastModifiedBy>
  <dcterms:created xsi:type="dcterms:W3CDTF">2022-06-20T09:22:16Z</dcterms:created>
  <dcterms:modified xsi:type="dcterms:W3CDTF">2022-06-20T09:22:43Z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C2797F03A98F4EA5AA9A685423C123D7</vt:lpwstr>
  </property>
</Properties>
</file>