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yn\Desktop\2021年预算\预算公开\"/>
    </mc:Choice>
  </mc:AlternateContent>
  <bookViews>
    <workbookView xWindow="0" yWindow="0" windowWidth="28770" windowHeight="11835" firstSheet="16" activeTab="19"/>
  </bookViews>
  <sheets>
    <sheet name="目录" sheetId="19" r:id="rId1"/>
    <sheet name="表一.一般公共预算收入表" sheetId="4" r:id="rId2"/>
    <sheet name="表二.一般公共预算支出表" sheetId="17" r:id="rId3"/>
    <sheet name="表三.一般公共预算本级支出表" sheetId="5" r:id="rId4"/>
    <sheet name="表四.政府性基金预算收支表" sheetId="20" r:id="rId5"/>
    <sheet name="表五.县本级政府性基金预算收支表" sheetId="6" r:id="rId6"/>
    <sheet name="表六.社保基金预算收支表" sheetId="7" r:id="rId7"/>
    <sheet name="表七.国有资本经营预算收支表" sheetId="8" r:id="rId8"/>
    <sheet name="表八.县本级国有资本经营预算收支表" sheetId="21" r:id="rId9"/>
    <sheet name="1.一般公共预算税收返还和转移支付表" sheetId="9" r:id="rId10"/>
    <sheet name="2.一般公共预算税收返还和转移支付表（分地区）" sheetId="10" r:id="rId11"/>
    <sheet name="3.政府性基金转移支付表" sheetId="11" r:id="rId12"/>
    <sheet name="4.2020年政府一般债务限额和余额情况表" sheetId="12" r:id="rId13"/>
    <sheet name="5. 2021年政府一般债务限额和余额情况表 " sheetId="22" r:id="rId14"/>
    <sheet name="6.2020年政府专项债务限额和余额情况表" sheetId="13" r:id="rId15"/>
    <sheet name="7. 2020年政府专项债务限额和余额情况表" sheetId="23" r:id="rId16"/>
    <sheet name="8.一般公共预算本级基本支出（功能分类）" sheetId="15" r:id="rId17"/>
    <sheet name="9.一般公共预算本级基本支出（经济分类）" sheetId="14" r:id="rId18"/>
    <sheet name="10.2021年三公经费" sheetId="16" r:id="rId19"/>
    <sheet name="11.2021年国有资本经营预算转移支付表" sheetId="18" r:id="rId20"/>
  </sheets>
  <definedNames>
    <definedName name="_xlnm._FilterDatabase" localSheetId="9" hidden="1">'1.一般公共预算税收返还和转移支付表'!$A$31:$B$42</definedName>
    <definedName name="_xlnm._FilterDatabase" localSheetId="16" hidden="1">'8.一般公共预算本级基本支出（功能分类）'!$A$5:$B$21</definedName>
    <definedName name="_xlnm._FilterDatabase" localSheetId="3" hidden="1">表三.一般公共预算本级支出表!$A$5:$F$1279</definedName>
    <definedName name="_xlnm._FilterDatabase" localSheetId="4" hidden="1">表四.政府性基金预算收支表!#REF!</definedName>
    <definedName name="_xlnm._FilterDatabase" localSheetId="5" hidden="1">表五.县本级政府性基金预算收支表!#REF!</definedName>
    <definedName name="_xlnm.Print_Titles" localSheetId="3">表三.一般公共预算本级支出表!$4:$4</definedName>
    <definedName name="_xlnm.Print_Titles" localSheetId="4">表四.政府性基金预算收支表!$1:$5</definedName>
    <definedName name="_xlnm.Print_Titles" localSheetId="5">表五.县本级政府性基金预算收支表!$1:$5</definedName>
  </definedNames>
  <calcPr calcId="152511"/>
</workbook>
</file>

<file path=xl/calcChain.xml><?xml version="1.0" encoding="utf-8"?>
<calcChain xmlns="http://schemas.openxmlformats.org/spreadsheetml/2006/main">
  <c r="B12" i="18" l="1"/>
  <c r="B23" i="14"/>
  <c r="B14" i="11"/>
  <c r="B6" i="11"/>
  <c r="B8" i="11"/>
  <c r="B10" i="11"/>
  <c r="B11" i="11"/>
  <c r="B33" i="9"/>
  <c r="B39" i="9"/>
  <c r="B14" i="9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5" i="5"/>
  <c r="C5" i="17" l="1"/>
  <c r="B5" i="17" l="1"/>
  <c r="B32" i="9" l="1"/>
  <c r="D32" i="4" l="1"/>
  <c r="D31" i="4"/>
  <c r="D30" i="4"/>
  <c r="D29" i="4"/>
  <c r="D28" i="4"/>
  <c r="D27" i="4"/>
  <c r="D26" i="4"/>
  <c r="D25" i="4"/>
  <c r="C24" i="4"/>
  <c r="B24" i="4"/>
  <c r="D24" i="4" s="1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C5" i="4"/>
  <c r="B5" i="4"/>
  <c r="B35" i="4" l="1"/>
  <c r="D5" i="4"/>
  <c r="C35" i="4"/>
  <c r="D35" i="4" l="1"/>
  <c r="B7" i="16"/>
  <c r="B11" i="16" s="1"/>
  <c r="B24" i="14"/>
  <c r="B21" i="14"/>
  <c r="B10" i="14"/>
  <c r="B5" i="14"/>
  <c r="B21" i="15"/>
  <c r="E22" i="10"/>
  <c r="D22" i="10"/>
  <c r="C22" i="10"/>
  <c r="B9" i="10"/>
  <c r="B22" i="10" s="1"/>
  <c r="B7" i="9"/>
  <c r="B6" i="9" s="1"/>
  <c r="D26" i="17"/>
  <c r="D25" i="17"/>
  <c r="D24" i="17"/>
  <c r="D23" i="17"/>
  <c r="D22" i="17"/>
  <c r="D21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B30" i="14" l="1"/>
  <c r="D5" i="17"/>
  <c r="D20" i="17"/>
</calcChain>
</file>

<file path=xl/sharedStrings.xml><?xml version="1.0" encoding="utf-8"?>
<sst xmlns="http://schemas.openxmlformats.org/spreadsheetml/2006/main" count="1804" uniqueCount="1325">
  <si>
    <t>目  录</t>
  </si>
  <si>
    <t>表一.一般公共预算收入表</t>
  </si>
  <si>
    <t>表二.一般公共预算支出表</t>
  </si>
  <si>
    <t>表三.一般公共预算本级支出表</t>
  </si>
  <si>
    <t>2.一般公共预算税收返还和转移支付表（分地区）</t>
  </si>
  <si>
    <t>3.政府性基金转移支付表</t>
  </si>
  <si>
    <t>表一</t>
  </si>
  <si>
    <t>单位：万元</t>
  </si>
  <si>
    <t>项目</t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</si>
  <si>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</si>
  <si>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</si>
  <si>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</si>
  <si>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</si>
  <si>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</si>
  <si>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</si>
  <si>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</si>
  <si>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</si>
  <si>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</si>
  <si>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</si>
  <si>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</si>
  <si>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</si>
  <si>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</si>
  <si>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</si>
  <si>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</si>
  <si>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</si>
  <si>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</si>
  <si>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</si>
  <si>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</si>
  <si>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</si>
  <si>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</si>
  <si>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</si>
  <si>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</si>
  <si>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</si>
  <si>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</si>
  <si>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</si>
  <si>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</si>
  <si>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</t>
  </si>
  <si>
    <t>收入合计</t>
  </si>
  <si>
    <t>表二</t>
  </si>
  <si>
    <t>项      目</t>
  </si>
  <si>
    <t>增长%</t>
  </si>
  <si>
    <t>一般公共预算支出合计</t>
  </si>
  <si>
    <t xml:space="preserve">    一般公共服务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</si>
  <si>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</si>
  <si>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</si>
  <si>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</si>
  <si>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</si>
  <si>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</si>
  <si>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</si>
  <si>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</si>
  <si>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</si>
  <si>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</si>
  <si>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</si>
  <si>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</si>
  <si>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</si>
  <si>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</si>
  <si>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住房保障</t>
  </si>
  <si>
    <t xml:space="preserve">    粮油物资储备</t>
  </si>
  <si>
    <t xml:space="preserve">    灾害防治及应急管理支出</t>
  </si>
  <si>
    <t xml:space="preserve">    预备费</t>
  </si>
  <si>
    <t xml:space="preserve">    债务付息支出</t>
  </si>
  <si>
    <t xml:space="preserve">    其他支出</t>
  </si>
  <si>
    <t>表三</t>
  </si>
  <si>
    <t>合计</t>
  </si>
  <si>
    <t>当年财力</t>
  </si>
  <si>
    <t>上级补助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</si>
  <si>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</si>
  <si>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</si>
  <si>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</si>
  <si>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</si>
  <si>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</si>
  <si>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</si>
  <si>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</si>
  <si>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</si>
  <si>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</si>
  <si>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</si>
  <si>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</si>
  <si>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</si>
  <si>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</si>
  <si>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</si>
  <si>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</si>
  <si>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</si>
  <si>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</si>
  <si>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</si>
  <si>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</si>
  <si>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</si>
  <si>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</si>
  <si>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</si>
  <si>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</si>
  <si>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</si>
  <si>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</si>
  <si>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</si>
  <si>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</si>
  <si>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</si>
  <si>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</si>
  <si>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</si>
  <si>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</si>
  <si>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</si>
  <si>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</si>
  <si>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</si>
  <si>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</si>
  <si>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</si>
  <si>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</si>
  <si>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</si>
  <si>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</si>
  <si>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</si>
  <si>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</si>
  <si>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</si>
  <si>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</si>
  <si>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</si>
  <si>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</si>
  <si>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</si>
  <si>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</si>
  <si>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</si>
  <si>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</si>
  <si>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</si>
  <si>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</si>
  <si>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</si>
  <si>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</si>
  <si>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</si>
  <si>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</si>
  <si>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</si>
  <si>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</si>
  <si>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</si>
  <si>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</si>
  <si>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</si>
  <si>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</si>
  <si>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</si>
  <si>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</si>
  <si>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</si>
  <si>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</si>
  <si>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</si>
  <si>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</si>
  <si>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</si>
  <si>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</si>
  <si>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</si>
  <si>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</si>
  <si>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</si>
  <si>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</si>
  <si>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</si>
  <si>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</si>
  <si>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</si>
  <si>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</si>
  <si>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</si>
  <si>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</si>
  <si>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</si>
  <si>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</si>
  <si>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</si>
  <si>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</si>
  <si>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</si>
  <si>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</si>
  <si>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</si>
  <si>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</si>
  <si>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</si>
  <si>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</si>
  <si>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</si>
  <si>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</si>
  <si>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</si>
  <si>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</si>
  <si>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</si>
  <si>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</si>
  <si>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</si>
  <si>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</si>
  <si>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</si>
  <si>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</si>
  <si>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</si>
  <si>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</si>
  <si>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</si>
  <si>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</si>
  <si>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</si>
  <si>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</si>
  <si>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</si>
  <si>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</si>
  <si>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</si>
  <si>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</si>
  <si>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</si>
  <si>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</si>
  <si>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</si>
  <si>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</si>
  <si>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</si>
  <si>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</si>
  <si>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</si>
  <si>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</si>
  <si>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</si>
  <si>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</si>
  <si>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</si>
  <si>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</si>
  <si>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</si>
  <si>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</si>
  <si>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</si>
  <si>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</si>
  <si>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</si>
  <si>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</si>
  <si>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</si>
  <si>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</si>
  <si>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</si>
  <si>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</si>
  <si>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</si>
  <si>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</si>
  <si>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</si>
  <si>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</si>
  <si>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</si>
  <si>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</si>
  <si>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</si>
  <si>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</si>
  <si>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</si>
  <si>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</si>
  <si>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</si>
  <si>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</si>
  <si>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</si>
  <si>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</si>
  <si>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</si>
  <si>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</si>
  <si>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</si>
  <si>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</si>
  <si>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</si>
  <si>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</si>
  <si>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</si>
  <si>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</si>
  <si>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</si>
  <si>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</si>
  <si>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</si>
  <si>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</si>
  <si>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</si>
  <si>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</si>
  <si>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</si>
  <si>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</si>
  <si>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</si>
  <si>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</si>
  <si>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</si>
  <si>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</si>
  <si>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</si>
  <si>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</si>
  <si>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</si>
  <si>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</si>
  <si>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</si>
  <si>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</si>
  <si>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</si>
  <si>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</si>
  <si>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</si>
  <si>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</si>
  <si>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</si>
  <si>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</si>
  <si>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</si>
  <si>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</si>
  <si>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</si>
  <si>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</si>
  <si>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</si>
  <si>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</si>
  <si>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</si>
  <si>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</si>
  <si>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</si>
  <si>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</si>
  <si>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</si>
  <si>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</si>
  <si>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</si>
  <si>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</si>
  <si>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</si>
  <si>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</si>
  <si>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</si>
  <si>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</si>
  <si>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</si>
  <si>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</si>
  <si>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</si>
  <si>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</si>
  <si>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</si>
  <si>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</si>
  <si>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</si>
  <si>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</si>
  <si>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</si>
  <si>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</si>
  <si>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</si>
  <si>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</si>
  <si>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</si>
  <si>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</si>
  <si>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</si>
  <si>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</si>
  <si>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</si>
  <si>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</si>
  <si>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</si>
  <si>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</si>
  <si>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</si>
  <si>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</si>
  <si>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</si>
  <si>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</si>
  <si>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</si>
  <si>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</si>
  <si>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</si>
  <si>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</si>
  <si>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</si>
  <si>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</si>
  <si>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</si>
  <si>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</si>
  <si>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</si>
  <si>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</si>
  <si>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</si>
  <si>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</si>
  <si>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</si>
  <si>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</si>
  <si>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</si>
  <si>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</si>
  <si>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</si>
  <si>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</si>
  <si>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</si>
  <si>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</si>
  <si>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</si>
  <si>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</si>
  <si>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</si>
  <si>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</si>
  <si>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</si>
  <si>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</si>
  <si>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</si>
  <si>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</si>
  <si>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</si>
  <si>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</si>
  <si>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</si>
  <si>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</si>
  <si>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</si>
  <si>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</si>
  <si>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</si>
  <si>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</si>
  <si>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</si>
  <si>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</si>
  <si>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</si>
  <si>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</si>
  <si>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</si>
  <si>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</si>
  <si>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</si>
  <si>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</si>
  <si>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</si>
  <si>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</si>
  <si>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</si>
  <si>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</si>
  <si>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</si>
  <si>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</si>
  <si>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</si>
  <si>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</si>
  <si>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</si>
  <si>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</si>
  <si>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</si>
  <si>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</si>
  <si>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</si>
  <si>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</si>
  <si>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</si>
  <si>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</si>
  <si>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</si>
  <si>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</si>
  <si>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</si>
  <si>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</si>
  <si>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</si>
  <si>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</si>
  <si>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</si>
  <si>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</si>
  <si>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</si>
  <si>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</si>
  <si>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</si>
  <si>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</si>
  <si>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</si>
  <si>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</si>
  <si>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</si>
  <si>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</si>
  <si>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</si>
  <si>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</si>
  <si>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</si>
  <si>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</si>
  <si>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</si>
  <si>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</si>
  <si>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</si>
  <si>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</si>
  <si>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</si>
  <si>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</si>
  <si>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</si>
  <si>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</si>
  <si>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</si>
  <si>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</si>
  <si>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</si>
  <si>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</si>
  <si>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</si>
  <si>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</si>
  <si>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</si>
  <si>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</si>
  <si>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</si>
  <si>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</si>
  <si>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</si>
  <si>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</si>
  <si>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</si>
  <si>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</si>
  <si>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</si>
  <si>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</si>
  <si>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</si>
  <si>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</si>
  <si>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</si>
  <si>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</si>
  <si>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</si>
  <si>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  宣传文化发展专项支出</t>
  </si>
  <si>
    <t xml:space="preserve">      文化产业发展专项支出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</si>
  <si>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</si>
  <si>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</si>
  <si>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</si>
  <si>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</si>
  <si>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</si>
  <si>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</si>
  <si>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</si>
  <si>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</si>
  <si>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</si>
  <si>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</si>
  <si>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</si>
  <si>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</si>
  <si>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</si>
  <si>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</si>
  <si>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</si>
  <si>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</si>
  <si>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</si>
  <si>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</si>
  <si>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</si>
  <si>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</si>
  <si>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</si>
  <si>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</si>
  <si>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</si>
  <si>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</si>
  <si>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</si>
  <si>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</si>
  <si>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</si>
  <si>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</si>
  <si>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</si>
  <si>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</si>
  <si>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</si>
  <si>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</si>
  <si>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</si>
  <si>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</si>
  <si>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</si>
  <si>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</si>
  <si>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</si>
  <si>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</si>
  <si>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</si>
  <si>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</si>
  <si>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</si>
  <si>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</si>
  <si>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</si>
  <si>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</si>
  <si>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</si>
  <si>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</si>
  <si>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</si>
  <si>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</si>
  <si>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</si>
  <si>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</si>
  <si>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</si>
  <si>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</si>
  <si>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</si>
  <si>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</si>
  <si>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</si>
  <si>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</si>
  <si>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</si>
  <si>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</si>
  <si>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</si>
  <si>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</si>
  <si>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</si>
  <si>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</si>
  <si>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</si>
  <si>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</si>
  <si>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</si>
  <si>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</si>
  <si>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</si>
  <si>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</si>
  <si>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</si>
  <si>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</si>
  <si>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</si>
  <si>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</si>
  <si>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</si>
  <si>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</si>
  <si>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</si>
  <si>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</si>
  <si>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</si>
  <si>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</si>
  <si>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</si>
  <si>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</si>
  <si>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</si>
  <si>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</si>
  <si>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</si>
  <si>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</si>
  <si>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</si>
  <si>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</si>
  <si>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</si>
  <si>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</si>
  <si>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</si>
  <si>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</si>
  <si>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</si>
  <si>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</si>
  <si>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</si>
  <si>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</si>
  <si>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</si>
  <si>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</si>
  <si>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</si>
  <si>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</si>
  <si>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</si>
  <si>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</si>
  <si>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</si>
  <si>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</si>
  <si>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</si>
  <si>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</si>
  <si>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</si>
  <si>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</si>
  <si>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</si>
  <si>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</si>
  <si>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</si>
  <si>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</si>
  <si>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</si>
  <si>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</si>
  <si>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</si>
  <si>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</si>
  <si>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</si>
  <si>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</si>
  <si>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</si>
  <si>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</si>
  <si>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</si>
  <si>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</si>
  <si>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</si>
  <si>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</si>
  <si>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</si>
  <si>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</si>
  <si>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</si>
  <si>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</si>
  <si>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</si>
  <si>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</si>
  <si>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</si>
  <si>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</si>
  <si>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</si>
  <si>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</si>
  <si>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</si>
  <si>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</si>
  <si>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</si>
  <si>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</si>
  <si>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</si>
  <si>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</si>
  <si>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</si>
  <si>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</si>
  <si>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</si>
  <si>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</si>
  <si>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</si>
  <si>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</si>
  <si>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</si>
  <si>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</si>
  <si>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</si>
  <si>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</si>
  <si>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</si>
  <si>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</si>
  <si>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</si>
  <si>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</si>
  <si>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</si>
  <si>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</si>
  <si>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</si>
  <si>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</si>
  <si>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</si>
  <si>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</si>
  <si>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</si>
  <si>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</si>
  <si>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</si>
  <si>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</si>
  <si>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</si>
  <si>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</si>
  <si>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</si>
  <si>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</si>
  <si>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</si>
  <si>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</si>
  <si>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</si>
  <si>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</si>
  <si>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</si>
  <si>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</si>
  <si>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</si>
  <si>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</si>
  <si>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</si>
  <si>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</si>
  <si>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</si>
  <si>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</si>
  <si>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</si>
  <si>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</si>
  <si>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</si>
  <si>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</si>
  <si>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</si>
  <si>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</si>
  <si>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</si>
  <si>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</si>
  <si>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</si>
  <si>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</si>
  <si>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</si>
  <si>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</si>
  <si>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</si>
  <si>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</si>
  <si>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</si>
  <si>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</si>
  <si>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</si>
  <si>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</si>
  <si>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</si>
  <si>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</si>
  <si>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</si>
  <si>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</si>
  <si>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</si>
  <si>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</si>
  <si>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</si>
  <si>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</si>
  <si>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</si>
  <si>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</si>
  <si>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</si>
  <si>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</si>
  <si>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</si>
  <si>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</si>
  <si>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</si>
  <si>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</si>
  <si>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</si>
  <si>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</si>
  <si>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</si>
  <si>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</si>
  <si>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</si>
  <si>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>十二、农林水支出</t>
  </si>
  <si>
    <t xml:space="preserve">       “三西”农业建设专项补助</t>
  </si>
  <si>
    <t xml:space="preserve">      其他农林水支出</t>
  </si>
  <si>
    <t>十三、交通运输支出</t>
  </si>
  <si>
    <t xml:space="preserve">      其他交通运输支出</t>
  </si>
  <si>
    <t>十五、商业服务业等支出</t>
  </si>
  <si>
    <t xml:space="preserve">      其他商业服务业等支出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</si>
  <si>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</si>
  <si>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</si>
  <si>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</si>
  <si>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</si>
  <si>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</si>
  <si>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</si>
  <si>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</si>
  <si>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支出合计</t>
  </si>
  <si>
    <t>表四</t>
  </si>
  <si>
    <t>收入</t>
  </si>
  <si>
    <t>支出</t>
  </si>
  <si>
    <r>
      <rPr>
        <b/>
        <sz val="11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</si>
  <si>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>一、农网还贷资金收入</t>
  </si>
  <si>
    <t>一、文化旅游体育与传媒支出</t>
  </si>
  <si>
    <t>二、海南省高等级公路车辆通行附加费收入</t>
  </si>
  <si>
    <t xml:space="preserve">   国家电影事业发展专项资金安排的支出</t>
  </si>
  <si>
    <t>三、港口建设费收入</t>
  </si>
  <si>
    <t xml:space="preserve">   旅游发展基金支出</t>
  </si>
  <si>
    <t>四、国家电影事业发展专项资金收入</t>
  </si>
  <si>
    <t xml:space="preserve">   国家电影事业发展专项资金对应专项债务收入安排的支出</t>
  </si>
  <si>
    <t>五、国有土地收益基金收入</t>
  </si>
  <si>
    <t>六、农业土地开发资金收入</t>
  </si>
  <si>
    <t xml:space="preserve">    大中型水库移民后期扶持基金支出</t>
  </si>
  <si>
    <t>七、国有土地使用权出让收入</t>
  </si>
  <si>
    <t xml:space="preserve">    小型水库移民扶助基金安排的支出</t>
  </si>
  <si>
    <t>八、大中型水库库区基金收入</t>
  </si>
  <si>
    <t xml:space="preserve">    小型水库移民扶助基金对应专项债务收入安排的支出</t>
  </si>
  <si>
    <t>九、彩票公益金收入</t>
  </si>
  <si>
    <t>三、节能环保支出</t>
  </si>
  <si>
    <t>十、城市基础设施配套费收入</t>
  </si>
  <si>
    <t xml:space="preserve">    可再生能源电价附加收入安排的支出</t>
  </si>
  <si>
    <t>十一、小型水库移民扶助基金收入</t>
  </si>
  <si>
    <t xml:space="preserve">    废弃电器电子产品处理基金支出</t>
  </si>
  <si>
    <t>十二、国家重大水利工程建设基金收入</t>
  </si>
  <si>
    <t>四、城乡社区支出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</si>
  <si>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</si>
  <si>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</si>
  <si>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</si>
  <si>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</si>
  <si>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 xml:space="preserve">    农业土地开发资金安排的支出</t>
  </si>
  <si>
    <t>十七、专项债券对应项目专项收入</t>
  </si>
  <si>
    <t xml:space="preserve">    城市基础设施配套费安排的支出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</si>
  <si>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</si>
  <si>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</si>
  <si>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</si>
  <si>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</si>
  <si>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</si>
  <si>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</si>
  <si>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</si>
  <si>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</si>
  <si>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</si>
  <si>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</si>
  <si>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</si>
  <si>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</si>
  <si>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</si>
  <si>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</si>
  <si>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</si>
  <si>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</si>
  <si>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</si>
  <si>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</si>
  <si>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</si>
  <si>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</si>
  <si>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</si>
  <si>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 xml:space="preserve">    农网还贷资金支出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</si>
  <si>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</si>
  <si>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</si>
  <si>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</si>
  <si>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</si>
  <si>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</si>
  <si>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</si>
  <si>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</si>
  <si>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</si>
  <si>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</si>
  <si>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</si>
  <si>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</si>
  <si>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</si>
  <si>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</si>
  <si>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</si>
  <si>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</si>
  <si>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</si>
  <si>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</si>
  <si>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</si>
  <si>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</si>
  <si>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</si>
  <si>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收入总计</t>
  </si>
  <si>
    <t>支出总计</t>
  </si>
  <si>
    <t>表五</t>
  </si>
  <si>
    <t>收    入</t>
  </si>
  <si>
    <t>支    出</t>
  </si>
  <si>
    <t>项    目</t>
  </si>
  <si>
    <t>表六</t>
  </si>
  <si>
    <t>国有资本经营预算收入</t>
  </si>
  <si>
    <t>国有资本经营预算支出</t>
  </si>
  <si>
    <t xml:space="preserve">  其中：利润收入</t>
  </si>
  <si>
    <t xml:space="preserve">国有企业资本金注入 </t>
  </si>
  <si>
    <t xml:space="preserve">       股利、股息收入</t>
  </si>
  <si>
    <t xml:space="preserve">其他国有企业资本金注入 </t>
  </si>
  <si>
    <t xml:space="preserve">       产权转让收入</t>
  </si>
  <si>
    <t xml:space="preserve">       清算收入</t>
  </si>
  <si>
    <t xml:space="preserve">       其他国有资本经营收入</t>
  </si>
  <si>
    <t>表1</t>
  </si>
  <si>
    <t>项   目</t>
  </si>
  <si>
    <t>上级对我县转移支付</t>
  </si>
  <si>
    <t>合   计</t>
  </si>
  <si>
    <t>税收返还</t>
  </si>
  <si>
    <t>所得税基数返还</t>
  </si>
  <si>
    <t>成品油税费改革税收返还</t>
  </si>
  <si>
    <t>增值税税收返还</t>
  </si>
  <si>
    <t>消费税税收返还</t>
  </si>
  <si>
    <t>增值税收入划分税收返还</t>
  </si>
  <si>
    <t>其他收入划分返还</t>
  </si>
  <si>
    <t>一般性转移支付</t>
  </si>
  <si>
    <t>专项转移支付</t>
  </si>
  <si>
    <t>表2</t>
  </si>
  <si>
    <t>县  区</t>
  </si>
  <si>
    <t>合  计</t>
  </si>
  <si>
    <t>唐河县</t>
  </si>
  <si>
    <t>方城县</t>
  </si>
  <si>
    <t>镇平县</t>
  </si>
  <si>
    <t>社旗县</t>
  </si>
  <si>
    <t>新野县</t>
  </si>
  <si>
    <t>内乡县</t>
  </si>
  <si>
    <t>淅川县</t>
  </si>
  <si>
    <t>西峡县</t>
  </si>
  <si>
    <t>南召县</t>
  </si>
  <si>
    <t>桐柏县</t>
  </si>
  <si>
    <t>宛城区</t>
  </si>
  <si>
    <t>卧龙区</t>
  </si>
  <si>
    <t>高新区</t>
  </si>
  <si>
    <t>南阳新区</t>
  </si>
  <si>
    <t>官庄工区</t>
  </si>
  <si>
    <t>鸭河工区</t>
  </si>
  <si>
    <t>表3</t>
  </si>
  <si>
    <t>合    计</t>
  </si>
  <si>
    <t>表4</t>
  </si>
  <si>
    <t>一般债务限额</t>
  </si>
  <si>
    <t>新增一般债券</t>
  </si>
  <si>
    <t>一般债务余额</t>
  </si>
  <si>
    <t>备注</t>
  </si>
  <si>
    <t>专项债务限额</t>
  </si>
  <si>
    <t>新增专项债券</t>
  </si>
  <si>
    <t>专项债务余额</t>
  </si>
  <si>
    <t>表6</t>
  </si>
  <si>
    <t>基本支出</t>
  </si>
  <si>
    <t>201 一般公共服务</t>
  </si>
  <si>
    <t>204 公共安全支出</t>
  </si>
  <si>
    <t>205 教育支出</t>
  </si>
  <si>
    <t>206 科学技术支出</t>
  </si>
  <si>
    <t>207 文化旅游体育与传媒支出</t>
  </si>
  <si>
    <t>208 社会保障和就业支出</t>
  </si>
  <si>
    <t>210 卫生健康支出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</si>
  <si>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</si>
  <si>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</si>
  <si>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</si>
  <si>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</si>
  <si>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</si>
  <si>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</si>
  <si>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220 自然资源海洋气象等支出</t>
  </si>
  <si>
    <t>222 粮油物资储备支出</t>
  </si>
  <si>
    <t>224 灾害防治及应急管理支出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</si>
  <si>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</si>
  <si>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</si>
  <si>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</si>
  <si>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</si>
  <si>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</si>
  <si>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</si>
  <si>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</si>
  <si>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</si>
  <si>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</si>
  <si>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</si>
  <si>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</si>
  <si>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</si>
  <si>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</si>
  <si>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</si>
  <si>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</si>
  <si>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</si>
  <si>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</si>
  <si>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</si>
  <si>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</si>
  <si>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</si>
  <si>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社会福利和救助</t>
  </si>
  <si>
    <t>助学金</t>
  </si>
  <si>
    <t>离退休费</t>
  </si>
  <si>
    <t>其他对个人和家庭的补助</t>
  </si>
  <si>
    <t>表8</t>
  </si>
  <si>
    <t>公务用车购置及运行费</t>
  </si>
  <si>
    <t>其中：公务用车运行维护费</t>
  </si>
  <si>
    <t xml:space="preserve">      公务用车购置费</t>
  </si>
  <si>
    <t>表四.政府性基金预算收支表</t>
    <phoneticPr fontId="27" type="noConversion"/>
  </si>
  <si>
    <t>表五.县本级政府性基金预算收支表</t>
    <phoneticPr fontId="27" type="noConversion"/>
  </si>
  <si>
    <t>表六.社保基金预算收支表</t>
    <phoneticPr fontId="27" type="noConversion"/>
  </si>
  <si>
    <t>表七.国有资本经营预算收支表</t>
    <phoneticPr fontId="27" type="noConversion"/>
  </si>
  <si>
    <t>表八.县本级国有资本经营预算收支表</t>
    <phoneticPr fontId="27" type="noConversion"/>
  </si>
  <si>
    <t xml:space="preserve">      其中：国内改征增值税</t>
  </si>
  <si>
    <t xml:space="preserve">      其中：水资源税</t>
  </si>
  <si>
    <t xml:space="preserve">    烟叶税</t>
    <phoneticPr fontId="23" type="noConversion"/>
  </si>
  <si>
    <t xml:space="preserve">    其他收入</t>
    <phoneticPr fontId="23" type="noConversion"/>
  </si>
  <si>
    <t xml:space="preserve"> </t>
    <phoneticPr fontId="23" type="noConversion"/>
  </si>
  <si>
    <t>收入合计</t>
    <phoneticPr fontId="23" type="noConversion"/>
  </si>
  <si>
    <t xml:space="preserve">      发票管理及税务登记</t>
  </si>
  <si>
    <t xml:space="preserve">      巡视工作</t>
  </si>
  <si>
    <t xml:space="preserve">      工会事务</t>
  </si>
  <si>
    <t xml:space="preserve">      宣传管理</t>
  </si>
  <si>
    <t xml:space="preserve">      信息安全事务</t>
  </si>
  <si>
    <t xml:space="preserve">      市场主体管理</t>
  </si>
  <si>
    <t xml:space="preserve">      市场秩序执法</t>
  </si>
  <si>
    <t xml:space="preserve">      质量基础</t>
  </si>
  <si>
    <t xml:space="preserve">      质量安全监管</t>
  </si>
  <si>
    <t xml:space="preserve">      食品安全监管</t>
  </si>
  <si>
    <t xml:space="preserve">      特勤业务</t>
  </si>
  <si>
    <t xml:space="preserve">      移民事务</t>
  </si>
  <si>
    <t xml:space="preserve">      中等职业教育</t>
  </si>
  <si>
    <t xml:space="preserve">      其他科技重大项目</t>
  </si>
  <si>
    <t xml:space="preserve">      文化和旅游管理事务</t>
  </si>
  <si>
    <t xml:space="preserve">      监测监管</t>
  </si>
  <si>
    <t xml:space="preserve">    其他文化旅游体育与传媒支出</t>
  </si>
  <si>
    <t xml:space="preserve">      其他文化旅游体育与传媒支出</t>
  </si>
  <si>
    <t xml:space="preserve">      社会组织管理</t>
  </si>
  <si>
    <t xml:space="preserve">      基层政权建设和社区治理</t>
  </si>
  <si>
    <t xml:space="preserve">    行政事业单位养老支出</t>
  </si>
  <si>
    <t xml:space="preserve">      行政单位离退休</t>
  </si>
  <si>
    <t xml:space="preserve">      其他行政事业单位养老支出</t>
  </si>
  <si>
    <t xml:space="preserve">      康复辅具</t>
  </si>
  <si>
    <t xml:space="preserve">      养老服务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</si>
  <si>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</si>
  <si>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</si>
  <si>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</si>
  <si>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  妇幼保健医院</t>
  </si>
  <si>
    <t xml:space="preserve">      康复医院</t>
  </si>
  <si>
    <t xml:space="preserve">      重大公共卫生服务</t>
  </si>
  <si>
    <t xml:space="preserve">      应对气候变化管理事务</t>
  </si>
  <si>
    <t xml:space="preserve">    退耕还林还草</t>
  </si>
  <si>
    <t xml:space="preserve">      其他退耕还林还草支出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</si>
  <si>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</si>
  <si>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</si>
  <si>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</si>
  <si>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</si>
  <si>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</si>
  <si>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</si>
  <si>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</si>
  <si>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</si>
  <si>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</si>
  <si>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</si>
  <si>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</si>
  <si>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</si>
  <si>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</si>
  <si>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</si>
  <si>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</si>
  <si>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</si>
  <si>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</si>
  <si>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</si>
  <si>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</si>
  <si>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</si>
  <si>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</si>
  <si>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</si>
  <si>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</si>
  <si>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</si>
  <si>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</si>
  <si>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</si>
  <si>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</si>
  <si>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</si>
  <si>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</si>
  <si>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</si>
  <si>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</si>
  <si>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</si>
  <si>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</si>
  <si>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</si>
  <si>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</si>
  <si>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</si>
  <si>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</si>
  <si>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</si>
  <si>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</si>
  <si>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</si>
  <si>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</si>
  <si>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</si>
  <si>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</si>
  <si>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</si>
  <si>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</si>
  <si>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</si>
  <si>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</si>
  <si>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</si>
  <si>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</si>
  <si>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</si>
  <si>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</si>
  <si>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</si>
  <si>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</si>
  <si>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</si>
  <si>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</si>
  <si>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</si>
  <si>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</si>
  <si>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</si>
  <si>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</si>
  <si>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</si>
  <si>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</si>
  <si>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</si>
  <si>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</si>
  <si>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</si>
  <si>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</si>
  <si>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</si>
  <si>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</si>
  <si>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</si>
  <si>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</si>
  <si>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</si>
  <si>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</si>
  <si>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</si>
  <si>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</si>
  <si>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</si>
  <si>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</si>
  <si>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</si>
  <si>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</si>
  <si>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</si>
  <si>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</si>
  <si>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</si>
  <si>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</si>
  <si>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</si>
  <si>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</si>
  <si>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</si>
  <si>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</si>
  <si>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</si>
  <si>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</si>
  <si>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</si>
  <si>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</si>
  <si>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</si>
  <si>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</si>
  <si>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</si>
  <si>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</si>
  <si>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</si>
  <si>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</si>
  <si>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</si>
  <si>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</si>
  <si>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</si>
  <si>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</si>
  <si>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</si>
  <si>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</si>
  <si>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</si>
  <si>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</si>
  <si>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</si>
  <si>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</si>
  <si>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</si>
  <si>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</si>
  <si>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</si>
  <si>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</si>
  <si>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</si>
  <si>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</si>
  <si>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</si>
  <si>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</si>
  <si>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</si>
  <si>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</si>
  <si>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</si>
  <si>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</si>
  <si>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</si>
  <si>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</si>
  <si>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</si>
  <si>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</si>
  <si>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</si>
  <si>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</si>
  <si>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</si>
  <si>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</si>
  <si>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</si>
  <si>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</si>
  <si>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</si>
  <si>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</si>
  <si>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</si>
  <si>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</si>
  <si>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</si>
  <si>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</si>
  <si>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</si>
  <si>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</si>
  <si>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</si>
  <si>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</si>
  <si>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</si>
  <si>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</si>
  <si>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</si>
  <si>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</si>
  <si>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</si>
  <si>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</si>
  <si>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</si>
  <si>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</si>
  <si>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</si>
  <si>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</si>
  <si>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</si>
  <si>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</si>
  <si>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</si>
  <si>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</si>
  <si>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</si>
  <si>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</si>
  <si>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</si>
  <si>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</si>
  <si>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</si>
  <si>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</si>
  <si>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</si>
  <si>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</si>
  <si>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</si>
  <si>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</si>
  <si>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</si>
  <si>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</si>
  <si>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</si>
  <si>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</si>
  <si>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</si>
  <si>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</si>
  <si>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</si>
  <si>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</si>
  <si>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</si>
  <si>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</si>
  <si>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</si>
  <si>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</si>
  <si>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</si>
  <si>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</si>
  <si>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</si>
  <si>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</si>
  <si>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</si>
  <si>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</si>
  <si>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</si>
  <si>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</si>
  <si>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</si>
  <si>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</si>
  <si>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</si>
  <si>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</si>
  <si>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</si>
  <si>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</si>
  <si>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</si>
  <si>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</si>
  <si>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</si>
  <si>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</si>
  <si>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</si>
  <si>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</si>
  <si>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</si>
  <si>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</si>
  <si>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</si>
  <si>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</si>
  <si>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</si>
  <si>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</si>
  <si>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</si>
  <si>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</si>
  <si>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</si>
  <si>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</si>
  <si>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</si>
  <si>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</si>
  <si>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</si>
  <si>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</si>
  <si>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</si>
  <si>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</si>
  <si>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</si>
  <si>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</si>
  <si>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</si>
  <si>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</si>
  <si>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</si>
  <si>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</si>
  <si>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</si>
  <si>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</si>
  <si>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</si>
  <si>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</si>
  <si>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</si>
  <si>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</si>
  <si>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</si>
  <si>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</si>
  <si>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</si>
  <si>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</si>
  <si>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 xml:space="preserve">    医疗卫生</t>
  </si>
  <si>
    <t xml:space="preserve">    农业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</si>
  <si>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</si>
  <si>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</si>
  <si>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</si>
  <si>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</si>
  <si>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</si>
  <si>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</si>
  <si>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</si>
  <si>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</si>
  <si>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</si>
  <si>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</si>
  <si>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</si>
  <si>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</si>
  <si>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</si>
  <si>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</si>
  <si>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</si>
  <si>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</si>
  <si>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</si>
  <si>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</si>
  <si>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</si>
  <si>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</si>
  <si>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</si>
  <si>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</si>
  <si>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</si>
  <si>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</si>
  <si>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</si>
  <si>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</si>
  <si>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</si>
  <si>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</si>
  <si>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</si>
  <si>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</si>
  <si>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</si>
  <si>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</si>
  <si>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</si>
  <si>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</si>
  <si>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</si>
  <si>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</si>
  <si>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</si>
  <si>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</si>
  <si>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</si>
  <si>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</si>
  <si>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</si>
  <si>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</si>
  <si>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</si>
  <si>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</si>
  <si>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</si>
  <si>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</si>
  <si>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</si>
  <si>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</si>
  <si>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</si>
  <si>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</si>
  <si>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</si>
  <si>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</si>
  <si>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</si>
  <si>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</si>
  <si>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</si>
  <si>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</si>
  <si>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</si>
  <si>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</si>
  <si>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</si>
  <si>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</si>
  <si>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</si>
  <si>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</si>
  <si>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</si>
  <si>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</si>
  <si>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</si>
  <si>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</si>
  <si>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</si>
  <si>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</si>
  <si>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</si>
  <si>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</si>
  <si>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</si>
  <si>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</si>
  <si>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</si>
  <si>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</si>
  <si>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</si>
  <si>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</si>
  <si>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</si>
  <si>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</si>
  <si>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</si>
  <si>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</si>
  <si>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</si>
  <si>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</si>
  <si>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</si>
  <si>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</si>
  <si>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</si>
  <si>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</si>
  <si>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</si>
  <si>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</si>
  <si>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</si>
  <si>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</si>
  <si>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</si>
  <si>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</si>
  <si>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</si>
  <si>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</si>
  <si>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</si>
  <si>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</si>
  <si>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</si>
  <si>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</si>
  <si>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</si>
  <si>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</si>
  <si>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</si>
  <si>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</si>
  <si>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</si>
  <si>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</si>
  <si>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</si>
  <si>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</si>
  <si>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</si>
  <si>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</si>
  <si>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</si>
  <si>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</si>
  <si>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</si>
  <si>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</si>
  <si>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</si>
  <si>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</si>
  <si>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</si>
  <si>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</si>
  <si>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</si>
  <si>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</si>
  <si>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</si>
  <si>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</si>
  <si>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</si>
  <si>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</si>
  <si>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</si>
  <si>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</si>
  <si>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</si>
  <si>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</si>
  <si>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</si>
  <si>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</si>
  <si>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</si>
  <si>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</si>
  <si>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</si>
  <si>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</si>
  <si>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</si>
  <si>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</si>
  <si>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</si>
  <si>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</si>
  <si>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</si>
  <si>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</si>
  <si>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</si>
  <si>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</si>
  <si>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</si>
  <si>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</si>
  <si>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</si>
  <si>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</si>
  <si>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</si>
  <si>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</si>
  <si>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</si>
  <si>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</si>
  <si>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 xml:space="preserve">    国有土地使用权出让收入安排的支出</t>
  </si>
  <si>
    <t xml:space="preserve">    国有土地收益基金安排的支出</t>
  </si>
  <si>
    <t xml:space="preserve">    污水处理费安排的支出</t>
  </si>
  <si>
    <t xml:space="preserve">    国有土地使用权出让收入对应专项债务收入安排的支出</t>
  </si>
  <si>
    <t>七、资源勘探工业信息等支出</t>
  </si>
  <si>
    <t>九、债务付息支出</t>
  </si>
  <si>
    <t>十、债务发行费用支出</t>
  </si>
  <si>
    <t>均衡性转移支付补助</t>
    <phoneticPr fontId="27" type="noConversion"/>
  </si>
  <si>
    <t>固定数额补助收入</t>
    <phoneticPr fontId="27" type="noConversion"/>
  </si>
  <si>
    <t>成品油价格和税费改革转移支付</t>
    <phoneticPr fontId="27" type="noConversion"/>
  </si>
  <si>
    <t>贫困地区转移支付收入</t>
    <phoneticPr fontId="27" type="noConversion"/>
  </si>
  <si>
    <t>其他一般性转移支付</t>
    <phoneticPr fontId="27" type="noConversion"/>
  </si>
  <si>
    <t>产粮（油）大县奖励资金收入</t>
    <phoneticPr fontId="27" type="noConversion"/>
  </si>
  <si>
    <t>各项结算补助</t>
    <phoneticPr fontId="27" type="noConversion"/>
  </si>
  <si>
    <t>教育共同财政事权转移支付收入</t>
    <phoneticPr fontId="27" type="noConversion"/>
  </si>
  <si>
    <t>卫生健康共同财政事权转移支付收入</t>
    <phoneticPr fontId="27" type="noConversion"/>
  </si>
  <si>
    <t>公共安全共同财政事权转移支付收入</t>
    <phoneticPr fontId="27" type="noConversion"/>
  </si>
  <si>
    <t>住房保障共同财政事权转移支付收入</t>
    <phoneticPr fontId="27" type="noConversion"/>
  </si>
  <si>
    <t>社会保障和就业共同财政事权转移支付收入</t>
    <phoneticPr fontId="27" type="noConversion"/>
  </si>
  <si>
    <t>节能环保共同财政事权转移支付收入</t>
    <phoneticPr fontId="27" type="noConversion"/>
  </si>
  <si>
    <t>农林水共同财政事权转移支付收入</t>
    <phoneticPr fontId="27" type="noConversion"/>
  </si>
  <si>
    <t>文化旅游共同财政事权转移支付收入</t>
    <phoneticPr fontId="27" type="noConversion"/>
  </si>
  <si>
    <t>社会保障和就业</t>
  </si>
  <si>
    <t>其他支出</t>
  </si>
  <si>
    <t xml:space="preserve">        用于残疾人事业的彩票公益金支出</t>
  </si>
  <si>
    <t xml:space="preserve">        用于其他社会公益事业的彩票公益金支出</t>
  </si>
  <si>
    <t>单位：万元</t>
    <phoneticPr fontId="27" type="noConversion"/>
  </si>
  <si>
    <t>上级对我县转移支付</t>
    <phoneticPr fontId="27" type="noConversion"/>
  </si>
  <si>
    <t>1.一般公共预算税收返还和转移支付表</t>
    <phoneticPr fontId="27" type="noConversion"/>
  </si>
  <si>
    <r>
      <t>9.20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年国有资本经营预算转移支付表</t>
    </r>
    <phoneticPr fontId="27" type="noConversion"/>
  </si>
  <si>
    <t>县本级2021年一般公共预算收入表</t>
    <phoneticPr fontId="27" type="noConversion"/>
  </si>
  <si>
    <t>2020年预算数</t>
  </si>
  <si>
    <t>2021年预算数</t>
    <phoneticPr fontId="23" type="noConversion"/>
  </si>
  <si>
    <t xml:space="preserve">    自然资源海洋气象等</t>
    <phoneticPr fontId="27" type="noConversion"/>
  </si>
  <si>
    <t>县本级2021年一般公共预算支出表</t>
    <phoneticPr fontId="27" type="noConversion"/>
  </si>
  <si>
    <r>
      <t>县本级202</t>
    </r>
    <r>
      <rPr>
        <b/>
        <sz val="16"/>
        <rFont val="黑体"/>
        <family val="3"/>
        <charset val="134"/>
      </rPr>
      <t>1</t>
    </r>
    <r>
      <rPr>
        <b/>
        <sz val="16"/>
        <rFont val="黑体"/>
        <family val="3"/>
        <charset val="134"/>
      </rPr>
      <t>年一般公共预算支出表</t>
    </r>
    <phoneticPr fontId="27" type="noConversion"/>
  </si>
  <si>
    <t>备注：当年财力支出含上年结转1995万元。</t>
  </si>
  <si>
    <t>二、社会保障和就业支出</t>
  </si>
  <si>
    <t>八、其他支出</t>
  </si>
  <si>
    <r>
      <t>202</t>
    </r>
    <r>
      <rPr>
        <b/>
        <sz val="16"/>
        <rFont val="黑体"/>
        <family val="3"/>
        <charset val="134"/>
      </rPr>
      <t>1</t>
    </r>
    <r>
      <rPr>
        <b/>
        <sz val="16"/>
        <rFont val="黑体"/>
        <family val="3"/>
        <charset val="134"/>
      </rPr>
      <t>年政府性基金预算收支表</t>
    </r>
    <phoneticPr fontId="27" type="noConversion"/>
  </si>
  <si>
    <r>
      <t>县本级202</t>
    </r>
    <r>
      <rPr>
        <b/>
        <sz val="16"/>
        <rFont val="黑体"/>
        <family val="3"/>
        <charset val="134"/>
      </rPr>
      <t>1</t>
    </r>
    <r>
      <rPr>
        <b/>
        <sz val="16"/>
        <rFont val="黑体"/>
        <family val="3"/>
        <charset val="134"/>
      </rPr>
      <t>年政府性基金预算收支表</t>
    </r>
    <phoneticPr fontId="27" type="noConversion"/>
  </si>
  <si>
    <t xml:space="preserve">    社会保险基金预算收入合计</t>
  </si>
  <si>
    <t xml:space="preserve">    社会保险基金预算支出合计</t>
  </si>
  <si>
    <t xml:space="preserve">       城乡居民社会养老保险基金收入</t>
  </si>
  <si>
    <t xml:space="preserve">        城乡居民社会养老保险基金支出</t>
  </si>
  <si>
    <t xml:space="preserve">        其中：个人缴费收入</t>
  </si>
  <si>
    <t xml:space="preserve">        其中：基础养老金支出</t>
  </si>
  <si>
    <t xml:space="preserve">              集体补助收入</t>
  </si>
  <si>
    <t xml:space="preserve">              个人账户养老金支出</t>
  </si>
  <si>
    <t xml:space="preserve">              利息收入</t>
  </si>
  <si>
    <t xml:space="preserve">              丧葬补助金支出</t>
  </si>
  <si>
    <t xml:space="preserve">              政府补贴收入</t>
  </si>
  <si>
    <t xml:space="preserve">              转移支出</t>
  </si>
  <si>
    <t xml:space="preserve">              委托投资收益</t>
  </si>
  <si>
    <t xml:space="preserve">              转移收入</t>
  </si>
  <si>
    <r>
      <t>县本级202</t>
    </r>
    <r>
      <rPr>
        <b/>
        <sz val="16"/>
        <rFont val="黑体"/>
        <family val="3"/>
        <charset val="134"/>
      </rPr>
      <t>1</t>
    </r>
    <r>
      <rPr>
        <b/>
        <sz val="16"/>
        <rFont val="黑体"/>
        <family val="3"/>
        <charset val="134"/>
      </rPr>
      <t>年社会保险基金预算收支表</t>
    </r>
    <phoneticPr fontId="27" type="noConversion"/>
  </si>
  <si>
    <t xml:space="preserve">  其中：改革成本支出</t>
  </si>
  <si>
    <t xml:space="preserve">       国有企业资本金注入 </t>
  </si>
  <si>
    <t xml:space="preserve">       国有企业政策性补贴</t>
  </si>
  <si>
    <t xml:space="preserve">       其他国有资本经营支出</t>
  </si>
  <si>
    <t xml:space="preserve">       转移收入</t>
  </si>
  <si>
    <r>
      <t>202</t>
    </r>
    <r>
      <rPr>
        <b/>
        <sz val="16"/>
        <rFont val="黑体"/>
        <family val="3"/>
        <charset val="134"/>
      </rPr>
      <t>1</t>
    </r>
    <r>
      <rPr>
        <b/>
        <sz val="16"/>
        <rFont val="黑体"/>
        <family val="3"/>
        <charset val="134"/>
      </rPr>
      <t>年国有资本经营预算收支表</t>
    </r>
    <phoneticPr fontId="27" type="noConversion"/>
  </si>
  <si>
    <r>
      <t>202</t>
    </r>
    <r>
      <rPr>
        <b/>
        <sz val="18"/>
        <rFont val="宋体"/>
        <family val="3"/>
        <charset val="134"/>
      </rPr>
      <t>1</t>
    </r>
    <r>
      <rPr>
        <b/>
        <sz val="18"/>
        <rFont val="宋体"/>
        <family val="3"/>
        <charset val="134"/>
      </rPr>
      <t>年市对县返还性收入和转移支付预算表</t>
    </r>
    <phoneticPr fontId="27" type="noConversion"/>
  </si>
  <si>
    <t>县级基本财力保障转移支付收入</t>
    <phoneticPr fontId="27" type="noConversion"/>
  </si>
  <si>
    <t>交通运输共同财政事权转移支付收入</t>
    <phoneticPr fontId="27" type="noConversion"/>
  </si>
  <si>
    <t xml:space="preserve"> 一般公共服务</t>
    <phoneticPr fontId="27" type="noConversion"/>
  </si>
  <si>
    <t xml:space="preserve"> 教育</t>
    <phoneticPr fontId="27" type="noConversion"/>
  </si>
  <si>
    <t xml:space="preserve"> 农林水事务</t>
    <phoneticPr fontId="27" type="noConversion"/>
  </si>
  <si>
    <r>
      <t xml:space="preserve">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普惠金融发展支出</t>
    </r>
    <phoneticPr fontId="27" type="noConversion"/>
  </si>
  <si>
    <t xml:space="preserve"> 卫生健康支出</t>
    <phoneticPr fontId="27" type="noConversion"/>
  </si>
  <si>
    <t>移民补助</t>
    <phoneticPr fontId="27" type="noConversion"/>
  </si>
  <si>
    <t>城乡社区事务</t>
  </si>
  <si>
    <t>其他国有土地使用权出让收入安排的支出</t>
    <phoneticPr fontId="27" type="noConversion"/>
  </si>
  <si>
    <r>
      <t>202</t>
    </r>
    <r>
      <rPr>
        <b/>
        <sz val="18"/>
        <rFont val="宋体"/>
        <family val="3"/>
        <charset val="134"/>
      </rPr>
      <t>1</t>
    </r>
    <r>
      <rPr>
        <b/>
        <sz val="18"/>
        <rFont val="宋体"/>
        <family val="3"/>
        <charset val="134"/>
      </rPr>
      <t>年市对县政府性基金转移支付预算表</t>
    </r>
    <phoneticPr fontId="27" type="noConversion"/>
  </si>
  <si>
    <r>
      <t>20</t>
    </r>
    <r>
      <rPr>
        <b/>
        <sz val="16"/>
        <rFont val="微软雅黑"/>
        <family val="2"/>
        <charset val="134"/>
      </rPr>
      <t>20</t>
    </r>
    <r>
      <rPr>
        <b/>
        <sz val="16"/>
        <rFont val="微软雅黑"/>
        <family val="2"/>
        <charset val="134"/>
      </rPr>
      <t>年度新野县本级政府一般债务限额及余额</t>
    </r>
    <phoneticPr fontId="27" type="noConversion"/>
  </si>
  <si>
    <r>
      <t>20</t>
    </r>
    <r>
      <rPr>
        <b/>
        <sz val="16"/>
        <rFont val="微软雅黑"/>
        <family val="2"/>
        <charset val="134"/>
      </rPr>
      <t>20</t>
    </r>
    <r>
      <rPr>
        <b/>
        <sz val="16"/>
        <rFont val="微软雅黑"/>
        <family val="2"/>
        <charset val="134"/>
      </rPr>
      <t>年度新野县本级政府专项债务限额及余额</t>
    </r>
    <phoneticPr fontId="27" type="noConversion"/>
  </si>
  <si>
    <r>
      <t>注：因202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年度正在执行，数据无法准确判断，因此公开数据暂时为空。</t>
    </r>
    <phoneticPr fontId="23" type="noConversion"/>
  </si>
  <si>
    <r>
      <t>202</t>
    </r>
    <r>
      <rPr>
        <b/>
        <sz val="16"/>
        <rFont val="微软雅黑"/>
        <family val="2"/>
        <charset val="134"/>
      </rPr>
      <t>1</t>
    </r>
    <r>
      <rPr>
        <b/>
        <sz val="16"/>
        <rFont val="微软雅黑"/>
        <family val="2"/>
        <charset val="134"/>
      </rPr>
      <t>年度新野县本级政府一般债务限额及余额</t>
    </r>
    <phoneticPr fontId="27" type="noConversion"/>
  </si>
  <si>
    <r>
      <t>县本级202</t>
    </r>
    <r>
      <rPr>
        <b/>
        <sz val="16"/>
        <rFont val="黑体"/>
        <family val="3"/>
        <charset val="134"/>
      </rPr>
      <t>1</t>
    </r>
    <r>
      <rPr>
        <b/>
        <sz val="16"/>
        <rFont val="黑体"/>
        <family val="3"/>
        <charset val="134"/>
      </rPr>
      <t>年一般公共预算本级基本支出功能分类</t>
    </r>
    <phoneticPr fontId="27" type="noConversion"/>
  </si>
  <si>
    <r>
      <t>县本级202</t>
    </r>
    <r>
      <rPr>
        <b/>
        <sz val="16"/>
        <rFont val="黑体"/>
        <family val="3"/>
        <charset val="134"/>
      </rPr>
      <t>1</t>
    </r>
    <r>
      <rPr>
        <b/>
        <sz val="16"/>
        <rFont val="黑体"/>
        <family val="3"/>
        <charset val="134"/>
      </rPr>
      <t>年一般公共预算本级基本支出经济分类</t>
    </r>
    <phoneticPr fontId="27" type="noConversion"/>
  </si>
  <si>
    <r>
      <t>202</t>
    </r>
    <r>
      <rPr>
        <b/>
        <sz val="18"/>
        <rFont val="宋体"/>
        <family val="3"/>
        <charset val="134"/>
      </rPr>
      <t>1</t>
    </r>
    <r>
      <rPr>
        <b/>
        <sz val="18"/>
        <rFont val="宋体"/>
        <family val="3"/>
        <charset val="134"/>
      </rPr>
      <t>年县级部门“三公”经费支出预算表</t>
    </r>
    <phoneticPr fontId="27" type="noConversion"/>
  </si>
  <si>
    <r>
      <t>20</t>
    </r>
    <r>
      <rPr>
        <b/>
        <sz val="12"/>
        <rFont val="宋体"/>
        <family val="3"/>
        <charset val="134"/>
      </rPr>
      <t>21年预算数</t>
    </r>
    <phoneticPr fontId="27" type="noConversion"/>
  </si>
  <si>
    <r>
      <t>县本级202</t>
    </r>
    <r>
      <rPr>
        <b/>
        <sz val="16"/>
        <rFont val="黑体"/>
        <family val="3"/>
        <charset val="134"/>
      </rPr>
      <t>1</t>
    </r>
    <r>
      <rPr>
        <b/>
        <sz val="16"/>
        <rFont val="黑体"/>
        <family val="3"/>
        <charset val="134"/>
      </rPr>
      <t>年国有资本经营预算转移支付表</t>
    </r>
    <phoneticPr fontId="27" type="noConversion"/>
  </si>
  <si>
    <t>上级对我县转移支付</t>
    <phoneticPr fontId="27" type="noConversion"/>
  </si>
  <si>
    <t xml:space="preserve">    国有企业退休人员社会化管理补助资金（预拨）预算的通知</t>
    <phoneticPr fontId="27" type="noConversion"/>
  </si>
  <si>
    <r>
      <t>4.20</t>
    </r>
    <r>
      <rPr>
        <sz val="11"/>
        <color theme="1"/>
        <rFont val="宋体"/>
        <family val="3"/>
        <charset val="134"/>
        <scheme val="minor"/>
      </rPr>
      <t>20年政府一般债务限额和余额情况表</t>
    </r>
    <phoneticPr fontId="27" type="noConversion"/>
  </si>
  <si>
    <r>
      <t>5.2021</t>
    </r>
    <r>
      <rPr>
        <sz val="11"/>
        <color theme="1"/>
        <rFont val="宋体"/>
        <family val="3"/>
        <charset val="134"/>
        <scheme val="minor"/>
      </rPr>
      <t xml:space="preserve">年政府一般债务限额和余额情况表 </t>
    </r>
    <phoneticPr fontId="27" type="noConversion"/>
  </si>
  <si>
    <t>6.2020年政府专项债务限额和余额情况表</t>
    <phoneticPr fontId="27" type="noConversion"/>
  </si>
  <si>
    <r>
      <t>7.</t>
    </r>
    <r>
      <rPr>
        <sz val="11"/>
        <color theme="1"/>
        <rFont val="宋体"/>
        <family val="3"/>
        <charset val="134"/>
        <scheme val="minor"/>
      </rPr>
      <t>202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年政府专项债务限额和余额情况表</t>
    </r>
    <phoneticPr fontId="27" type="noConversion"/>
  </si>
  <si>
    <t>8.一般公共预算本级基本支出（功能分类）</t>
    <phoneticPr fontId="27" type="noConversion"/>
  </si>
  <si>
    <t>9.一般公共预算本级基本支出（经济分类）</t>
    <phoneticPr fontId="27" type="noConversion"/>
  </si>
  <si>
    <r>
      <t>8.20</t>
    </r>
    <r>
      <rPr>
        <sz val="11"/>
        <color theme="1"/>
        <rFont val="宋体"/>
        <family val="3"/>
        <charset val="134"/>
        <scheme val="minor"/>
      </rPr>
      <t>21年三公经费</t>
    </r>
    <phoneticPr fontId="27" type="noConversion"/>
  </si>
  <si>
    <r>
      <t>202</t>
    </r>
    <r>
      <rPr>
        <b/>
        <sz val="16"/>
        <rFont val="微软雅黑"/>
        <family val="2"/>
        <charset val="134"/>
      </rPr>
      <t>1</t>
    </r>
    <r>
      <rPr>
        <b/>
        <sz val="16"/>
        <rFont val="微软雅黑"/>
        <family val="2"/>
        <charset val="134"/>
      </rPr>
      <t>年度新野县本级政府专项债务限额及余额</t>
    </r>
    <phoneticPr fontId="27" type="noConversion"/>
  </si>
  <si>
    <r>
      <t>注：因202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年度正在执行，数据无法准确判断，因此公开数据暂时为空。</t>
    </r>
    <phoneticPr fontId="23" type="noConversion"/>
  </si>
  <si>
    <r>
      <t>备注：按照党中央、国务院以及部门预算管理有关规定，“三公”经费包括因公出国（境）费、公务用车购置及运行费和公务接待费。（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family val="3"/>
        <charset val="134"/>
        <scheme val="minor"/>
      </rPr>
      <t>1）</t>
    </r>
    <r>
      <rPr>
        <sz val="12"/>
        <rFont val="宋体"/>
        <family val="3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family val="3"/>
        <charset val="134"/>
        <scheme val="minor"/>
      </rPr>
      <t>（2）</t>
    </r>
    <r>
      <rPr>
        <sz val="12"/>
        <rFont val="宋体"/>
        <family val="3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family val="3"/>
        <charset val="134"/>
        <scheme val="minor"/>
      </rPr>
      <t>（3）</t>
    </r>
    <r>
      <rPr>
        <sz val="12"/>
        <rFont val="宋体"/>
        <family val="3"/>
        <charset val="134"/>
      </rPr>
      <t>公务接待费，指单位按规定开支的各类公务接待（含外宾接待）支出。
2021年由于法检两院上划，“三公”经费支出数比2020年减少210万。</t>
    </r>
    <phoneticPr fontId="27" type="noConversion"/>
  </si>
  <si>
    <r>
      <t>县本级202</t>
    </r>
    <r>
      <rPr>
        <b/>
        <sz val="16"/>
        <rFont val="黑体"/>
        <family val="3"/>
        <charset val="134"/>
      </rPr>
      <t>1</t>
    </r>
    <r>
      <rPr>
        <b/>
        <sz val="16"/>
        <rFont val="黑体"/>
        <family val="3"/>
        <charset val="134"/>
      </rPr>
      <t>年国有资本经营预算收支表</t>
    </r>
    <phoneticPr fontId="27" type="noConversion"/>
  </si>
  <si>
    <r>
      <t>202</t>
    </r>
    <r>
      <rPr>
        <b/>
        <sz val="18"/>
        <rFont val="宋体"/>
        <family val="3"/>
        <charset val="134"/>
      </rPr>
      <t>1</t>
    </r>
    <r>
      <rPr>
        <b/>
        <sz val="18"/>
        <rFont val="宋体"/>
        <family val="3"/>
        <charset val="134"/>
      </rPr>
      <t>年市对县税收返还和转移支付预算表</t>
    </r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</si>
</sst>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#,##0_ "/>
    <numFmt numFmtId="177" formatCode="0.00_ "/>
    <numFmt numFmtId="178" formatCode="#,##0_);[Red]\(#,##0\)"/>
    <numFmt numFmtId="179" formatCode="_ * #,##0_ ;_ * \-#,##0_ ;_ * &quot;-&quot;??_ ;_ @_ "/>
    <numFmt numFmtId="180" formatCode="0.0_ "/>
    <numFmt numFmtId="181" formatCode="0_ "/>
  </numFmts>
  <fonts count="35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6"/>
      <name val="微软雅黑"/>
      <family val="2"/>
      <charset val="134"/>
    </font>
    <font>
      <sz val="10"/>
      <name val="宋体"/>
      <family val="3"/>
      <charset val="134"/>
    </font>
    <font>
      <b/>
      <sz val="20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20"/>
      <name val="文星标宋"/>
      <charset val="134"/>
    </font>
    <font>
      <sz val="12"/>
      <name val="文星黑体"/>
      <charset val="134"/>
    </font>
    <font>
      <b/>
      <sz val="12"/>
      <color indexed="10"/>
      <name val="文星黑体"/>
      <charset val="134"/>
    </font>
    <font>
      <b/>
      <sz val="12"/>
      <name val="文星黑体"/>
      <charset val="134"/>
    </font>
    <font>
      <sz val="12"/>
      <color rgb="FFFF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b/>
      <sz val="18"/>
      <name val="宋体"/>
      <family val="3"/>
      <charset val="134"/>
    </font>
    <font>
      <b/>
      <sz val="16"/>
      <name val="微软雅黑"/>
      <family val="2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1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23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43" fontId="7" fillId="0" borderId="0" applyFont="0" applyFill="0" applyBorder="0" applyAlignment="0" applyProtection="0"/>
    <xf numFmtId="0" fontId="26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</cellStyleXfs>
  <cellXfs count="206">
    <xf numFmtId="0" fontId="0" fillId="0" borderId="0" xfId="0"/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7" fillId="0" borderId="0" xfId="7" applyFill="1"/>
    <xf numFmtId="0" fontId="3" fillId="0" borderId="0" xfId="7" applyFont="1" applyFill="1" applyAlignment="1">
      <alignment vertical="center"/>
    </xf>
    <xf numFmtId="0" fontId="3" fillId="0" borderId="0" xfId="7" applyFont="1" applyFill="1"/>
    <xf numFmtId="0" fontId="8" fillId="0" borderId="0" xfId="7" applyFont="1" applyFill="1" applyAlignment="1">
      <alignment vertical="center"/>
    </xf>
    <xf numFmtId="1" fontId="9" fillId="0" borderId="0" xfId="7" applyNumberFormat="1" applyFont="1" applyFill="1"/>
    <xf numFmtId="1" fontId="10" fillId="0" borderId="0" xfId="7" applyNumberFormat="1" applyFont="1" applyFill="1" applyAlignment="1">
      <alignment horizontal="right" vertical="center"/>
    </xf>
    <xf numFmtId="0" fontId="9" fillId="0" borderId="0" xfId="7" applyFont="1" applyFill="1"/>
    <xf numFmtId="0" fontId="3" fillId="0" borderId="4" xfId="7" applyFont="1" applyFill="1" applyBorder="1" applyAlignment="1">
      <alignment horizontal="center" vertical="center"/>
    </xf>
    <xf numFmtId="0" fontId="7" fillId="0" borderId="4" xfId="7" applyFont="1" applyFill="1" applyBorder="1" applyAlignment="1">
      <alignment vertical="center"/>
    </xf>
    <xf numFmtId="176" fontId="7" fillId="0" borderId="4" xfId="7" applyNumberFormat="1" applyFont="1" applyFill="1" applyBorder="1" applyAlignment="1" applyProtection="1">
      <alignment horizontal="right" vertical="center"/>
    </xf>
    <xf numFmtId="176" fontId="7" fillId="0" borderId="4" xfId="7" applyNumberFormat="1" applyFont="1" applyFill="1" applyBorder="1" applyAlignment="1">
      <alignment horizontal="right" vertical="center"/>
    </xf>
    <xf numFmtId="0" fontId="7" fillId="0" borderId="4" xfId="7" applyFill="1" applyBorder="1" applyAlignment="1">
      <alignment vertical="center"/>
    </xf>
    <xf numFmtId="176" fontId="3" fillId="0" borderId="4" xfId="7" applyNumberFormat="1" applyFont="1" applyFill="1" applyBorder="1" applyAlignment="1" applyProtection="1">
      <alignment horizontal="right" vertical="center"/>
    </xf>
    <xf numFmtId="0" fontId="3" fillId="0" borderId="0" xfId="6" applyFont="1" applyFill="1">
      <alignment vertical="center"/>
    </xf>
    <xf numFmtId="0" fontId="7" fillId="0" borderId="0" xfId="6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3" fillId="0" borderId="4" xfId="6" applyFont="1" applyFill="1" applyBorder="1" applyAlignment="1">
      <alignment horizontal="center" vertical="center"/>
    </xf>
    <xf numFmtId="0" fontId="3" fillId="0" borderId="6" xfId="6" applyFont="1" applyFill="1" applyBorder="1" applyAlignment="1">
      <alignment horizontal="center" vertical="center" wrapText="1"/>
    </xf>
    <xf numFmtId="0" fontId="3" fillId="0" borderId="4" xfId="6" applyFont="1" applyFill="1" applyBorder="1">
      <alignment vertical="center"/>
    </xf>
    <xf numFmtId="178" fontId="3" fillId="0" borderId="4" xfId="3" applyNumberFormat="1" applyFont="1" applyFill="1" applyBorder="1" applyAlignment="1" applyProtection="1">
      <alignment horizontal="right" vertical="center" wrapText="1"/>
    </xf>
    <xf numFmtId="0" fontId="7" fillId="0" borderId="4" xfId="6" applyFont="1" applyFill="1" applyBorder="1" applyAlignment="1">
      <alignment horizontal="left" vertical="center" indent="1"/>
    </xf>
    <xf numFmtId="178" fontId="7" fillId="0" borderId="4" xfId="3" applyNumberFormat="1" applyFont="1" applyFill="1" applyBorder="1" applyAlignment="1" applyProtection="1">
      <alignment horizontal="right" vertical="center" wrapText="1"/>
    </xf>
    <xf numFmtId="176" fontId="7" fillId="0" borderId="4" xfId="6" applyNumberFormat="1" applyFont="1" applyFill="1" applyBorder="1">
      <alignment vertical="center"/>
    </xf>
    <xf numFmtId="0" fontId="7" fillId="0" borderId="4" xfId="6" applyFont="1" applyFill="1" applyBorder="1">
      <alignment vertical="center"/>
    </xf>
    <xf numFmtId="0" fontId="3" fillId="0" borderId="4" xfId="5" applyFont="1" applyFill="1" applyBorder="1" applyAlignment="1">
      <alignment horizontal="center" vertical="center"/>
    </xf>
    <xf numFmtId="176" fontId="3" fillId="0" borderId="4" xfId="5" applyNumberFormat="1" applyFont="1" applyFill="1" applyBorder="1" applyAlignment="1">
      <alignment horizontal="right" vertical="center" wrapText="1"/>
    </xf>
    <xf numFmtId="176" fontId="7" fillId="0" borderId="0" xfId="6" applyNumberFormat="1" applyFont="1" applyFill="1">
      <alignment vertical="center"/>
    </xf>
    <xf numFmtId="0" fontId="11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0" fontId="7" fillId="0" borderId="0" xfId="6">
      <alignment vertical="center"/>
    </xf>
    <xf numFmtId="0" fontId="3" fillId="0" borderId="0" xfId="6" applyFont="1">
      <alignment vertical="center"/>
    </xf>
    <xf numFmtId="0" fontId="7" fillId="0" borderId="4" xfId="6" applyBorder="1" applyAlignment="1">
      <alignment horizontal="center" vertical="center"/>
    </xf>
    <xf numFmtId="0" fontId="7" fillId="0" borderId="4" xfId="6" applyFont="1" applyBorder="1">
      <alignment vertical="center"/>
    </xf>
    <xf numFmtId="0" fontId="7" fillId="0" borderId="4" xfId="6" applyBorder="1">
      <alignment vertical="center"/>
    </xf>
    <xf numFmtId="0" fontId="7" fillId="0" borderId="0" xfId="14" applyFont="1" applyFill="1">
      <alignment vertical="center"/>
    </xf>
    <xf numFmtId="0" fontId="7" fillId="0" borderId="0" xfId="14" applyFill="1">
      <alignment vertical="center"/>
    </xf>
    <xf numFmtId="0" fontId="13" fillId="0" borderId="0" xfId="14" applyFont="1" applyFill="1">
      <alignment vertical="center"/>
    </xf>
    <xf numFmtId="0" fontId="3" fillId="0" borderId="0" xfId="14" applyFont="1" applyFill="1">
      <alignment vertical="center"/>
    </xf>
    <xf numFmtId="0" fontId="9" fillId="0" borderId="0" xfId="14" applyFont="1" applyFill="1">
      <alignment vertical="center"/>
    </xf>
    <xf numFmtId="0" fontId="13" fillId="0" borderId="0" xfId="14" applyFont="1" applyFill="1" applyAlignment="1">
      <alignment horizontal="right" vertical="center"/>
    </xf>
    <xf numFmtId="178" fontId="7" fillId="0" borderId="4" xfId="9" applyNumberFormat="1" applyFont="1" applyFill="1" applyBorder="1" applyAlignment="1" applyProtection="1">
      <alignment horizontal="right" vertical="center"/>
    </xf>
    <xf numFmtId="49" fontId="7" fillId="0" borderId="4" xfId="7" applyNumberFormat="1" applyFill="1" applyBorder="1" applyAlignment="1" applyProtection="1">
      <alignment horizontal="left" vertical="center" wrapText="1"/>
    </xf>
    <xf numFmtId="0" fontId="3" fillId="0" borderId="4" xfId="7" applyFont="1" applyBorder="1" applyAlignment="1">
      <alignment horizontal="center" vertical="center"/>
    </xf>
    <xf numFmtId="178" fontId="3" fillId="0" borderId="4" xfId="7" applyNumberFormat="1" applyFont="1" applyFill="1" applyBorder="1" applyAlignment="1" applyProtection="1">
      <alignment horizontal="right" vertical="center" wrapText="1"/>
    </xf>
    <xf numFmtId="0" fontId="7" fillId="0" borderId="0" xfId="8"/>
    <xf numFmtId="0" fontId="7" fillId="0" borderId="0" xfId="2" applyFill="1" applyAlignment="1">
      <alignment vertical="center" wrapText="1"/>
    </xf>
    <xf numFmtId="0" fontId="7" fillId="0" borderId="0" xfId="2" applyFont="1" applyFill="1">
      <alignment vertical="center"/>
    </xf>
    <xf numFmtId="0" fontId="3" fillId="0" borderId="0" xfId="2" applyFont="1" applyFill="1">
      <alignment vertical="center"/>
    </xf>
    <xf numFmtId="0" fontId="7" fillId="0" borderId="0" xfId="2" applyFill="1">
      <alignment vertical="center"/>
    </xf>
    <xf numFmtId="0" fontId="14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/>
    </xf>
    <xf numFmtId="179" fontId="15" fillId="0" borderId="4" xfId="16" applyNumberFormat="1" applyFont="1" applyFill="1" applyBorder="1" applyAlignment="1">
      <alignment vertical="center"/>
    </xf>
    <xf numFmtId="178" fontId="15" fillId="0" borderId="4" xfId="16" applyNumberFormat="1" applyFont="1" applyFill="1" applyBorder="1" applyAlignment="1">
      <alignment horizontal="right" vertical="center" wrapText="1"/>
    </xf>
    <xf numFmtId="0" fontId="7" fillId="0" borderId="4" xfId="2" applyFont="1" applyFill="1" applyBorder="1" applyAlignment="1">
      <alignment horizontal="left" vertical="center"/>
    </xf>
    <xf numFmtId="178" fontId="7" fillId="0" borderId="4" xfId="2" applyNumberFormat="1" applyFont="1" applyFill="1" applyBorder="1" applyAlignment="1">
      <alignment vertical="center"/>
    </xf>
    <xf numFmtId="178" fontId="7" fillId="0" borderId="4" xfId="2" applyNumberFormat="1" applyFont="1" applyFill="1" applyBorder="1" applyAlignment="1">
      <alignment horizontal="right" vertical="center" wrapText="1"/>
    </xf>
    <xf numFmtId="0" fontId="3" fillId="0" borderId="4" xfId="2" applyFont="1" applyFill="1" applyBorder="1" applyAlignment="1">
      <alignment horizontal="center" vertical="center"/>
    </xf>
    <xf numFmtId="178" fontId="3" fillId="0" borderId="4" xfId="2" applyNumberFormat="1" applyFont="1" applyFill="1" applyBorder="1" applyAlignment="1">
      <alignment vertical="center"/>
    </xf>
    <xf numFmtId="0" fontId="3" fillId="0" borderId="0" xfId="12" applyFont="1" applyFill="1" applyAlignment="1">
      <alignment vertical="center"/>
    </xf>
    <xf numFmtId="0" fontId="7" fillId="0" borderId="0" xfId="12" applyFont="1" applyFill="1" applyAlignment="1">
      <alignment vertical="center" wrapText="1"/>
    </xf>
    <xf numFmtId="0" fontId="7" fillId="0" borderId="0" xfId="12" applyFont="1" applyFill="1" applyAlignment="1">
      <alignment horizontal="center" vertical="center"/>
    </xf>
    <xf numFmtId="0" fontId="7" fillId="0" borderId="0" xfId="12" applyFont="1" applyFill="1" applyAlignment="1">
      <alignment vertical="center"/>
    </xf>
    <xf numFmtId="0" fontId="3" fillId="0" borderId="0" xfId="12" applyFont="1" applyFill="1" applyAlignment="1">
      <alignment vertical="center" wrapText="1"/>
    </xf>
    <xf numFmtId="0" fontId="3" fillId="0" borderId="8" xfId="12" applyFont="1" applyFill="1" applyBorder="1" applyAlignment="1">
      <alignment horizontal="center" vertical="center" wrapText="1"/>
    </xf>
    <xf numFmtId="176" fontId="3" fillId="0" borderId="4" xfId="12" applyNumberFormat="1" applyFont="1" applyFill="1" applyBorder="1" applyAlignment="1">
      <alignment horizontal="center" vertical="center" wrapText="1"/>
    </xf>
    <xf numFmtId="0" fontId="3" fillId="0" borderId="8" xfId="12" applyFont="1" applyFill="1" applyBorder="1" applyAlignment="1">
      <alignment horizontal="left" vertical="center" wrapText="1"/>
    </xf>
    <xf numFmtId="176" fontId="3" fillId="0" borderId="4" xfId="12" applyNumberFormat="1" applyFont="1" applyFill="1" applyBorder="1" applyAlignment="1">
      <alignment horizontal="center" vertical="center"/>
    </xf>
    <xf numFmtId="3" fontId="7" fillId="0" borderId="4" xfId="12" applyNumberFormat="1" applyFont="1" applyFill="1" applyBorder="1" applyAlignment="1">
      <alignment horizontal="left" vertical="center" wrapText="1" indent="1"/>
    </xf>
    <xf numFmtId="176" fontId="7" fillId="0" borderId="4" xfId="12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indent="2"/>
    </xf>
    <xf numFmtId="180" fontId="10" fillId="0" borderId="0" xfId="0" applyNumberFormat="1" applyFont="1" applyFill="1" applyAlignment="1">
      <alignment horizontal="right" vertical="center"/>
    </xf>
    <xf numFmtId="0" fontId="10" fillId="0" borderId="0" xfId="4" applyFont="1" applyFill="1" applyAlignment="1">
      <alignment horizontal="left" vertical="center"/>
    </xf>
    <xf numFmtId="0" fontId="10" fillId="0" borderId="0" xfId="4" applyFont="1" applyFill="1" applyAlignment="1">
      <alignment horizontal="center" vertical="center"/>
    </xf>
    <xf numFmtId="0" fontId="10" fillId="0" borderId="0" xfId="4" applyFont="1" applyAlignment="1">
      <alignment horizontal="left" vertical="center"/>
    </xf>
    <xf numFmtId="180" fontId="10" fillId="0" borderId="0" xfId="4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4" applyFont="1" applyAlignment="1">
      <alignment horizontal="left" vertical="center"/>
    </xf>
    <xf numFmtId="0" fontId="18" fillId="0" borderId="0" xfId="4" applyFont="1" applyFill="1" applyAlignment="1">
      <alignment horizontal="center" vertical="center"/>
    </xf>
    <xf numFmtId="180" fontId="19" fillId="0" borderId="0" xfId="15" applyNumberFormat="1" applyFont="1" applyBorder="1" applyAlignment="1">
      <alignment horizontal="right" vertical="center"/>
    </xf>
    <xf numFmtId="0" fontId="19" fillId="0" borderId="4" xfId="4" applyFont="1" applyFill="1" applyBorder="1" applyAlignment="1">
      <alignment horizontal="center" vertical="center"/>
    </xf>
    <xf numFmtId="181" fontId="19" fillId="0" borderId="4" xfId="4" applyNumberFormat="1" applyFont="1" applyFill="1" applyBorder="1" applyAlignment="1">
      <alignment horizontal="center" vertical="center"/>
    </xf>
    <xf numFmtId="180" fontId="19" fillId="0" borderId="4" xfId="4" applyNumberFormat="1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left" vertical="center"/>
    </xf>
    <xf numFmtId="1" fontId="19" fillId="0" borderId="4" xfId="1" applyNumberFormat="1" applyFont="1" applyFill="1" applyBorder="1" applyAlignment="1" applyProtection="1">
      <alignment horizontal="center" vertical="center" wrapText="1"/>
    </xf>
    <xf numFmtId="180" fontId="19" fillId="0" borderId="4" xfId="13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vertical="center"/>
    </xf>
    <xf numFmtId="176" fontId="31" fillId="2" borderId="4" xfId="0" applyNumberFormat="1" applyFont="1" applyFill="1" applyBorder="1" applyAlignment="1">
      <alignment horizontal="center" vertical="center"/>
    </xf>
    <xf numFmtId="180" fontId="31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176" fontId="31" fillId="2" borderId="4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>
      <alignment vertical="center"/>
    </xf>
    <xf numFmtId="0" fontId="31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distributed" vertical="center"/>
    </xf>
    <xf numFmtId="1" fontId="31" fillId="2" borderId="4" xfId="0" applyNumberFormat="1" applyFont="1" applyFill="1" applyBorder="1" applyAlignment="1">
      <alignment horizontal="center" vertical="center"/>
    </xf>
    <xf numFmtId="181" fontId="31" fillId="2" borderId="4" xfId="0" applyNumberFormat="1" applyFont="1" applyFill="1" applyBorder="1" applyAlignment="1" applyProtection="1">
      <alignment horizontal="left" vertical="center"/>
      <protection locked="0"/>
    </xf>
    <xf numFmtId="180" fontId="31" fillId="2" borderId="4" xfId="0" applyNumberFormat="1" applyFont="1" applyFill="1" applyBorder="1" applyAlignment="1" applyProtection="1">
      <alignment horizontal="left" vertical="center"/>
      <protection locked="0"/>
    </xf>
    <xf numFmtId="181" fontId="31" fillId="2" borderId="3" xfId="0" applyNumberFormat="1" applyFont="1" applyFill="1" applyBorder="1" applyAlignment="1" applyProtection="1">
      <alignment horizontal="left" vertical="center"/>
      <protection locked="0"/>
    </xf>
    <xf numFmtId="180" fontId="31" fillId="2" borderId="3" xfId="0" applyNumberFormat="1" applyFont="1" applyFill="1" applyBorder="1" applyAlignment="1" applyProtection="1">
      <alignment horizontal="left" vertical="center"/>
      <protection locked="0"/>
    </xf>
    <xf numFmtId="0" fontId="31" fillId="2" borderId="3" xfId="0" applyFont="1" applyFill="1" applyBorder="1" applyAlignment="1">
      <alignment vertical="center"/>
    </xf>
    <xf numFmtId="0" fontId="24" fillId="2" borderId="4" xfId="0" applyFont="1" applyFill="1" applyBorder="1" applyAlignment="1">
      <alignment horizontal="center" vertical="center"/>
    </xf>
    <xf numFmtId="1" fontId="31" fillId="2" borderId="4" xfId="0" applyNumberFormat="1" applyFont="1" applyFill="1" applyBorder="1" applyAlignment="1" applyProtection="1">
      <alignment horizontal="center" vertical="center"/>
      <protection locked="0"/>
    </xf>
    <xf numFmtId="0" fontId="31" fillId="2" borderId="4" xfId="0" applyNumberFormat="1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3" fontId="31" fillId="2" borderId="4" xfId="0" applyNumberFormat="1" applyFont="1" applyFill="1" applyBorder="1" applyAlignment="1" applyProtection="1">
      <alignment vertical="center"/>
    </xf>
    <xf numFmtId="3" fontId="31" fillId="2" borderId="4" xfId="0" applyNumberFormat="1" applyFont="1" applyFill="1" applyBorder="1" applyAlignment="1" applyProtection="1">
      <alignment horizontal="left" vertical="center"/>
    </xf>
    <xf numFmtId="3" fontId="33" fillId="2" borderId="4" xfId="0" applyNumberFormat="1" applyFont="1" applyFill="1" applyBorder="1" applyAlignment="1" applyProtection="1">
      <alignment vertical="center"/>
    </xf>
    <xf numFmtId="0" fontId="31" fillId="2" borderId="3" xfId="0" applyFont="1" applyFill="1" applyBorder="1" applyAlignment="1">
      <alignment horizontal="center" vertical="center"/>
    </xf>
    <xf numFmtId="3" fontId="32" fillId="2" borderId="4" xfId="0" applyNumberFormat="1" applyFont="1" applyFill="1" applyBorder="1" applyAlignment="1" applyProtection="1">
      <alignment vertical="center"/>
    </xf>
    <xf numFmtId="0" fontId="25" fillId="2" borderId="0" xfId="0" applyFont="1" applyFill="1" applyAlignment="1">
      <alignment vertical="center"/>
    </xf>
    <xf numFmtId="0" fontId="24" fillId="2" borderId="4" xfId="0" applyFont="1" applyFill="1" applyBorder="1" applyAlignment="1">
      <alignment vertical="center"/>
    </xf>
    <xf numFmtId="1" fontId="31" fillId="2" borderId="4" xfId="0" applyNumberFormat="1" applyFont="1" applyFill="1" applyBorder="1" applyAlignment="1" applyProtection="1">
      <alignment vertical="center"/>
      <protection locked="0"/>
    </xf>
    <xf numFmtId="0" fontId="22" fillId="0" borderId="4" xfId="0" applyFont="1" applyFill="1" applyBorder="1" applyAlignment="1">
      <alignment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vertical="center"/>
    </xf>
    <xf numFmtId="176" fontId="22" fillId="2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2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vertical="center"/>
    </xf>
    <xf numFmtId="176" fontId="34" fillId="2" borderId="4" xfId="0" applyNumberFormat="1" applyFont="1" applyFill="1" applyBorder="1" applyAlignment="1">
      <alignment horizontal="center" vertical="center"/>
    </xf>
    <xf numFmtId="0" fontId="25" fillId="0" borderId="4" xfId="12" applyFont="1" applyFill="1" applyBorder="1" applyAlignment="1">
      <alignment horizontal="left" vertical="center" wrapText="1"/>
    </xf>
    <xf numFmtId="176" fontId="25" fillId="0" borderId="4" xfId="12" applyNumberFormat="1" applyFont="1" applyFill="1" applyBorder="1" applyAlignment="1">
      <alignment horizontal="center" vertical="center"/>
    </xf>
    <xf numFmtId="3" fontId="26" fillId="0" borderId="4" xfId="12" applyNumberFormat="1" applyFont="1" applyFill="1" applyBorder="1" applyAlignment="1">
      <alignment horizontal="left" vertical="center" wrapText="1" indent="1"/>
    </xf>
    <xf numFmtId="176" fontId="26" fillId="0" borderId="4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left" vertical="center" wrapText="1" indent="1"/>
    </xf>
    <xf numFmtId="3" fontId="25" fillId="0" borderId="6" xfId="12" applyNumberFormat="1" applyFont="1" applyFill="1" applyBorder="1" applyAlignment="1">
      <alignment horizontal="left" vertical="center" wrapText="1"/>
    </xf>
    <xf numFmtId="49" fontId="26" fillId="0" borderId="4" xfId="12" applyNumberFormat="1" applyFont="1" applyFill="1" applyBorder="1" applyAlignment="1">
      <alignment vertical="center" wrapText="1"/>
    </xf>
    <xf numFmtId="0" fontId="26" fillId="0" borderId="0" xfId="6" applyFont="1" applyAlignment="1">
      <alignment horizontal="right" vertical="center"/>
    </xf>
    <xf numFmtId="0" fontId="26" fillId="0" borderId="0" xfId="17">
      <alignment vertical="center"/>
    </xf>
    <xf numFmtId="3" fontId="7" fillId="0" borderId="6" xfId="12" applyNumberFormat="1" applyFont="1" applyFill="1" applyBorder="1" applyAlignment="1">
      <alignment horizontal="left" vertical="center" wrapText="1" indent="1"/>
    </xf>
    <xf numFmtId="49" fontId="3" fillId="0" borderId="4" xfId="12" applyNumberFormat="1" applyFont="1" applyFill="1" applyBorder="1" applyAlignment="1">
      <alignment horizontal="left" vertical="center" wrapText="1"/>
    </xf>
    <xf numFmtId="49" fontId="7" fillId="0" borderId="4" xfId="12" applyNumberFormat="1" applyFont="1" applyFill="1" applyBorder="1" applyAlignment="1">
      <alignment vertical="center" wrapText="1"/>
    </xf>
    <xf numFmtId="49" fontId="3" fillId="0" borderId="4" xfId="7" applyNumberFormat="1" applyFont="1" applyFill="1" applyBorder="1" applyAlignment="1" applyProtection="1">
      <alignment horizontal="left" vertical="center" wrapText="1"/>
    </xf>
    <xf numFmtId="49" fontId="7" fillId="0" borderId="4" xfId="7" applyNumberFormat="1" applyFont="1" applyFill="1" applyBorder="1" applyAlignment="1" applyProtection="1">
      <alignment horizontal="left" vertical="center" wrapText="1" indent="2"/>
    </xf>
    <xf numFmtId="178" fontId="3" fillId="0" borderId="4" xfId="9" applyNumberFormat="1" applyFont="1" applyFill="1" applyBorder="1" applyAlignment="1" applyProtection="1">
      <alignment horizontal="right" vertical="center"/>
    </xf>
    <xf numFmtId="0" fontId="7" fillId="0" borderId="4" xfId="6" applyFont="1" applyBorder="1" applyAlignment="1">
      <alignment horizontal="center" vertical="center"/>
    </xf>
    <xf numFmtId="49" fontId="3" fillId="0" borderId="4" xfId="7" applyNumberFormat="1" applyFont="1" applyFill="1" applyBorder="1" applyAlignment="1" applyProtection="1">
      <alignment horizontal="centerContinuous" vertical="center"/>
    </xf>
    <xf numFmtId="49" fontId="7" fillId="0" borderId="4" xfId="18" applyNumberFormat="1" applyBorder="1" applyAlignment="1">
      <alignment horizontal="left" vertical="center" wrapText="1"/>
    </xf>
    <xf numFmtId="0" fontId="3" fillId="0" borderId="4" xfId="18" applyFont="1" applyBorder="1" applyAlignment="1">
      <alignment horizontal="center" vertical="center"/>
    </xf>
    <xf numFmtId="178" fontId="7" fillId="0" borderId="4" xfId="20" applyNumberFormat="1" applyBorder="1" applyAlignment="1">
      <alignment horizontal="center" vertical="center"/>
    </xf>
    <xf numFmtId="178" fontId="3" fillId="0" borderId="4" xfId="18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6" fillId="0" borderId="0" xfId="4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8" fillId="0" borderId="0" xfId="12" applyFont="1" applyFill="1" applyAlignment="1">
      <alignment horizontal="center" vertical="center"/>
    </xf>
    <xf numFmtId="0" fontId="7" fillId="0" borderId="5" xfId="12" applyFont="1" applyFill="1" applyBorder="1" applyAlignment="1">
      <alignment horizontal="left" vertical="center" wrapText="1"/>
    </xf>
    <xf numFmtId="0" fontId="3" fillId="0" borderId="7" xfId="12" applyFont="1" applyFill="1" applyBorder="1" applyAlignment="1">
      <alignment horizontal="center" vertical="center" wrapText="1"/>
    </xf>
    <xf numFmtId="0" fontId="3" fillId="0" borderId="8" xfId="12" applyFont="1" applyFill="1" applyBorder="1" applyAlignment="1">
      <alignment horizontal="center" vertical="center" wrapText="1"/>
    </xf>
    <xf numFmtId="0" fontId="25" fillId="0" borderId="4" xfId="12" applyFont="1" applyFill="1" applyBorder="1" applyAlignment="1">
      <alignment horizontal="center" vertical="center"/>
    </xf>
    <xf numFmtId="0" fontId="3" fillId="0" borderId="4" xfId="12" applyFont="1" applyFill="1" applyBorder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7" fillId="0" borderId="5" xfId="2" applyFont="1" applyFill="1" applyBorder="1" applyAlignment="1">
      <alignment horizontal="left" vertical="center" wrapText="1"/>
    </xf>
    <xf numFmtId="0" fontId="8" fillId="0" borderId="0" xfId="14" applyFont="1" applyFill="1" applyAlignment="1">
      <alignment horizontal="center" vertical="center"/>
    </xf>
    <xf numFmtId="0" fontId="3" fillId="0" borderId="6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7" fillId="0" borderId="5" xfId="17" applyFont="1" applyBorder="1" applyAlignment="1">
      <alignment horizontal="left" vertical="center"/>
    </xf>
    <xf numFmtId="0" fontId="26" fillId="0" borderId="5" xfId="17" applyBorder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177" fontId="7" fillId="0" borderId="0" xfId="7" applyNumberFormat="1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3" fillId="0" borderId="6" xfId="18" applyFont="1" applyBorder="1" applyAlignment="1">
      <alignment horizontal="center" vertical="center" wrapText="1"/>
    </xf>
    <xf numFmtId="0" fontId="3" fillId="0" borderId="3" xfId="18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176" fontId="7" fillId="0" borderId="0" xfId="7" applyNumberFormat="1" applyFill="1"/>
  </cellXfs>
  <cellStyles count="21">
    <cellStyle name="常规" xfId="0" builtinId="0"/>
    <cellStyle name="常规 10" xfId="6"/>
    <cellStyle name="常规 10 2" xfId="17"/>
    <cellStyle name="常规 11" xfId="7"/>
    <cellStyle name="常规 11 2" xfId="18"/>
    <cellStyle name="常规 13" xfId="9"/>
    <cellStyle name="常规 13 2" xfId="20"/>
    <cellStyle name="常规 15" xfId="10"/>
    <cellStyle name="常规 15 2" xfId="19"/>
    <cellStyle name="常规 15_1.3日 2017年预算草案 - 副本" xfId="12"/>
    <cellStyle name="常规 15_2017年财政收支预算" xfId="8"/>
    <cellStyle name="常规 2" xfId="11"/>
    <cellStyle name="常规_09年10月报表--印刷" xfId="13"/>
    <cellStyle name="常规_2007基金预算" xfId="14"/>
    <cellStyle name="常规_2010-01-15_171424" xfId="4"/>
    <cellStyle name="常规_20160105省级2016年预算情况表（最新）" xfId="5"/>
    <cellStyle name="常规_Book3" xfId="1"/>
    <cellStyle name="常规_EE70A06373940074E0430A0804CB0074" xfId="3"/>
    <cellStyle name="常规_附件：2012年出口退税基数及超基数上解情况表" xfId="2"/>
    <cellStyle name="常规_人大报告附表1-7（2013）" xfId="15"/>
    <cellStyle name="千位分隔 2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16" sqref="B16:F16"/>
    </sheetView>
  </sheetViews>
  <sheetFormatPr defaultColWidth="9" defaultRowHeight="13.5"/>
  <cols>
    <col min="6" max="6" width="14.25" customWidth="1"/>
  </cols>
  <sheetData>
    <row r="1" spans="1:7" ht="48" customHeight="1">
      <c r="A1" s="173" t="s">
        <v>0</v>
      </c>
      <c r="B1" s="173"/>
      <c r="C1" s="173"/>
      <c r="D1" s="173"/>
      <c r="E1" s="173"/>
      <c r="F1" s="173"/>
      <c r="G1" s="173"/>
    </row>
    <row r="2" spans="1:7" ht="27" customHeight="1">
      <c r="B2" s="174" t="s">
        <v>1</v>
      </c>
      <c r="C2" s="174"/>
      <c r="D2" s="174"/>
      <c r="E2" s="174"/>
      <c r="F2" s="174"/>
    </row>
    <row r="3" spans="1:7" ht="27" customHeight="1">
      <c r="B3" s="174" t="s">
        <v>2</v>
      </c>
      <c r="C3" s="174"/>
      <c r="D3" s="174"/>
      <c r="E3" s="174"/>
      <c r="F3" s="174"/>
    </row>
    <row r="4" spans="1:7" ht="27" customHeight="1">
      <c r="B4" s="174" t="s">
        <v>3</v>
      </c>
      <c r="C4" s="174"/>
      <c r="D4" s="174"/>
      <c r="E4" s="174"/>
      <c r="F4" s="174"/>
    </row>
    <row r="5" spans="1:7" ht="27" customHeight="1">
      <c r="B5" s="175" t="s">
        <v>808</v>
      </c>
      <c r="C5" s="174"/>
      <c r="D5" s="174"/>
      <c r="E5" s="174"/>
      <c r="F5" s="174"/>
    </row>
    <row r="6" spans="1:7" ht="27" customHeight="1">
      <c r="B6" s="175" t="s">
        <v>809</v>
      </c>
      <c r="C6" s="174"/>
      <c r="D6" s="174"/>
      <c r="E6" s="174"/>
      <c r="F6" s="174"/>
    </row>
    <row r="7" spans="1:7" ht="27" customHeight="1">
      <c r="B7" s="175" t="s">
        <v>810</v>
      </c>
      <c r="C7" s="174"/>
      <c r="D7" s="174"/>
      <c r="E7" s="174"/>
      <c r="F7" s="174"/>
    </row>
    <row r="8" spans="1:7" ht="27" customHeight="1">
      <c r="B8" s="175" t="s">
        <v>811</v>
      </c>
      <c r="C8" s="174"/>
      <c r="D8" s="174"/>
      <c r="E8" s="174"/>
      <c r="F8" s="174"/>
    </row>
    <row r="9" spans="1:7" ht="27" customHeight="1">
      <c r="B9" s="175" t="s">
        <v>812</v>
      </c>
      <c r="C9" s="174"/>
      <c r="D9" s="174"/>
      <c r="E9" s="174"/>
      <c r="F9" s="174"/>
    </row>
    <row r="10" spans="1:7" ht="27" customHeight="1">
      <c r="B10" s="171" t="s">
        <v>1256</v>
      </c>
      <c r="C10" s="172"/>
      <c r="D10" s="172"/>
      <c r="E10" s="172"/>
      <c r="F10" s="172"/>
    </row>
    <row r="11" spans="1:7" ht="27" customHeight="1">
      <c r="B11" s="172" t="s">
        <v>4</v>
      </c>
      <c r="C11" s="172"/>
      <c r="D11" s="172"/>
      <c r="E11" s="172"/>
      <c r="F11" s="172"/>
    </row>
    <row r="12" spans="1:7" ht="27" customHeight="1">
      <c r="B12" s="172" t="s">
        <v>5</v>
      </c>
      <c r="C12" s="172"/>
      <c r="D12" s="172"/>
      <c r="E12" s="172"/>
      <c r="F12" s="172"/>
    </row>
    <row r="13" spans="1:7" ht="27" customHeight="1">
      <c r="B13" s="204" t="s">
        <v>1313</v>
      </c>
      <c r="C13" s="172"/>
      <c r="D13" s="172"/>
      <c r="E13" s="172"/>
      <c r="F13" s="172"/>
    </row>
    <row r="14" spans="1:7" ht="27" customHeight="1">
      <c r="B14" s="204" t="s">
        <v>1314</v>
      </c>
      <c r="C14" s="172"/>
      <c r="D14" s="172"/>
      <c r="E14" s="172"/>
      <c r="F14" s="172"/>
    </row>
    <row r="15" spans="1:7" ht="27" customHeight="1">
      <c r="B15" s="204" t="s">
        <v>1315</v>
      </c>
      <c r="C15" s="172"/>
      <c r="D15" s="172"/>
      <c r="E15" s="172"/>
      <c r="F15" s="172"/>
    </row>
    <row r="16" spans="1:7" ht="27" customHeight="1">
      <c r="B16" s="204" t="s">
        <v>1316</v>
      </c>
      <c r="C16" s="172"/>
      <c r="D16" s="172"/>
      <c r="E16" s="172"/>
      <c r="F16" s="172"/>
    </row>
    <row r="17" spans="2:6" ht="27" customHeight="1">
      <c r="B17" s="204" t="s">
        <v>1317</v>
      </c>
      <c r="C17" s="172"/>
      <c r="D17" s="172"/>
      <c r="E17" s="172"/>
      <c r="F17" s="172"/>
    </row>
    <row r="18" spans="2:6" ht="27" customHeight="1">
      <c r="B18" s="204" t="s">
        <v>1318</v>
      </c>
      <c r="C18" s="172"/>
      <c r="D18" s="172"/>
      <c r="E18" s="172"/>
      <c r="F18" s="172"/>
    </row>
    <row r="19" spans="2:6" ht="27" customHeight="1">
      <c r="B19" s="204" t="s">
        <v>1319</v>
      </c>
      <c r="C19" s="172"/>
      <c r="D19" s="172"/>
      <c r="E19" s="172"/>
      <c r="F19" s="172"/>
    </row>
    <row r="20" spans="2:6" ht="27" customHeight="1">
      <c r="B20" s="171" t="s">
        <v>1257</v>
      </c>
      <c r="C20" s="172"/>
      <c r="D20" s="172"/>
      <c r="E20" s="172"/>
      <c r="F20" s="172"/>
    </row>
    <row r="21" spans="2:6" ht="27" customHeight="1">
      <c r="B21" s="174"/>
      <c r="C21" s="174"/>
      <c r="D21" s="174"/>
      <c r="E21" s="174"/>
      <c r="F21" s="174"/>
    </row>
    <row r="22" spans="2:6" ht="27" customHeight="1">
      <c r="B22" s="174"/>
      <c r="C22" s="174"/>
      <c r="D22" s="174"/>
      <c r="E22" s="174"/>
      <c r="F22" s="174"/>
    </row>
  </sheetData>
  <mergeCells count="22">
    <mergeCell ref="B20:F20"/>
    <mergeCell ref="B21:F21"/>
    <mergeCell ref="B22:F22"/>
    <mergeCell ref="B6:F6"/>
    <mergeCell ref="B9:F9"/>
    <mergeCell ref="B13:F13"/>
    <mergeCell ref="B15:F15"/>
    <mergeCell ref="B17:F17"/>
    <mergeCell ref="B18:F18"/>
    <mergeCell ref="B19:F19"/>
    <mergeCell ref="B7:F7"/>
    <mergeCell ref="B8:F8"/>
    <mergeCell ref="B10:F10"/>
    <mergeCell ref="B11:F11"/>
    <mergeCell ref="B12:F12"/>
    <mergeCell ref="B14:F14"/>
    <mergeCell ref="B16:F16"/>
    <mergeCell ref="A1:G1"/>
    <mergeCell ref="B2:F2"/>
    <mergeCell ref="B3:F3"/>
    <mergeCell ref="B4:F4"/>
    <mergeCell ref="B5:F5"/>
  </mergeCells>
  <phoneticPr fontId="2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16" workbookViewId="0">
      <selection activeCell="E17" sqref="E17"/>
    </sheetView>
  </sheetViews>
  <sheetFormatPr defaultColWidth="9" defaultRowHeight="14.25"/>
  <cols>
    <col min="1" max="1" width="50.5" style="79" customWidth="1"/>
    <col min="2" max="2" width="40.25" style="80" customWidth="1"/>
    <col min="3" max="255" width="9" style="81"/>
    <col min="256" max="256" width="39" style="81" customWidth="1"/>
    <col min="257" max="257" width="40.25" style="81" customWidth="1"/>
    <col min="258" max="258" width="10.5" style="81" customWidth="1"/>
    <col min="259" max="511" width="9" style="81"/>
    <col min="512" max="512" width="39" style="81" customWidth="1"/>
    <col min="513" max="513" width="40.25" style="81" customWidth="1"/>
    <col min="514" max="514" width="10.5" style="81" customWidth="1"/>
    <col min="515" max="767" width="9" style="81"/>
    <col min="768" max="768" width="39" style="81" customWidth="1"/>
    <col min="769" max="769" width="40.25" style="81" customWidth="1"/>
    <col min="770" max="770" width="10.5" style="81" customWidth="1"/>
    <col min="771" max="1023" width="9" style="81"/>
    <col min="1024" max="1024" width="39" style="81" customWidth="1"/>
    <col min="1025" max="1025" width="40.25" style="81" customWidth="1"/>
    <col min="1026" max="1026" width="10.5" style="81" customWidth="1"/>
    <col min="1027" max="1279" width="9" style="81"/>
    <col min="1280" max="1280" width="39" style="81" customWidth="1"/>
    <col min="1281" max="1281" width="40.25" style="81" customWidth="1"/>
    <col min="1282" max="1282" width="10.5" style="81" customWidth="1"/>
    <col min="1283" max="1535" width="9" style="81"/>
    <col min="1536" max="1536" width="39" style="81" customWidth="1"/>
    <col min="1537" max="1537" width="40.25" style="81" customWidth="1"/>
    <col min="1538" max="1538" width="10.5" style="81" customWidth="1"/>
    <col min="1539" max="1791" width="9" style="81"/>
    <col min="1792" max="1792" width="39" style="81" customWidth="1"/>
    <col min="1793" max="1793" width="40.25" style="81" customWidth="1"/>
    <col min="1794" max="1794" width="10.5" style="81" customWidth="1"/>
    <col min="1795" max="2047" width="9" style="81"/>
    <col min="2048" max="2048" width="39" style="81" customWidth="1"/>
    <col min="2049" max="2049" width="40.25" style="81" customWidth="1"/>
    <col min="2050" max="2050" width="10.5" style="81" customWidth="1"/>
    <col min="2051" max="2303" width="9" style="81"/>
    <col min="2304" max="2304" width="39" style="81" customWidth="1"/>
    <col min="2305" max="2305" width="40.25" style="81" customWidth="1"/>
    <col min="2306" max="2306" width="10.5" style="81" customWidth="1"/>
    <col min="2307" max="2559" width="9" style="81"/>
    <col min="2560" max="2560" width="39" style="81" customWidth="1"/>
    <col min="2561" max="2561" width="40.25" style="81" customWidth="1"/>
    <col min="2562" max="2562" width="10.5" style="81" customWidth="1"/>
    <col min="2563" max="2815" width="9" style="81"/>
    <col min="2816" max="2816" width="39" style="81" customWidth="1"/>
    <col min="2817" max="2817" width="40.25" style="81" customWidth="1"/>
    <col min="2818" max="2818" width="10.5" style="81" customWidth="1"/>
    <col min="2819" max="3071" width="9" style="81"/>
    <col min="3072" max="3072" width="39" style="81" customWidth="1"/>
    <col min="3073" max="3073" width="40.25" style="81" customWidth="1"/>
    <col min="3074" max="3074" width="10.5" style="81" customWidth="1"/>
    <col min="3075" max="3327" width="9" style="81"/>
    <col min="3328" max="3328" width="39" style="81" customWidth="1"/>
    <col min="3329" max="3329" width="40.25" style="81" customWidth="1"/>
    <col min="3330" max="3330" width="10.5" style="81" customWidth="1"/>
    <col min="3331" max="3583" width="9" style="81"/>
    <col min="3584" max="3584" width="39" style="81" customWidth="1"/>
    <col min="3585" max="3585" width="40.25" style="81" customWidth="1"/>
    <col min="3586" max="3586" width="10.5" style="81" customWidth="1"/>
    <col min="3587" max="3839" width="9" style="81"/>
    <col min="3840" max="3840" width="39" style="81" customWidth="1"/>
    <col min="3841" max="3841" width="40.25" style="81" customWidth="1"/>
    <col min="3842" max="3842" width="10.5" style="81" customWidth="1"/>
    <col min="3843" max="4095" width="9" style="81"/>
    <col min="4096" max="4096" width="39" style="81" customWidth="1"/>
    <col min="4097" max="4097" width="40.25" style="81" customWidth="1"/>
    <col min="4098" max="4098" width="10.5" style="81" customWidth="1"/>
    <col min="4099" max="4351" width="9" style="81"/>
    <col min="4352" max="4352" width="39" style="81" customWidth="1"/>
    <col min="4353" max="4353" width="40.25" style="81" customWidth="1"/>
    <col min="4354" max="4354" width="10.5" style="81" customWidth="1"/>
    <col min="4355" max="4607" width="9" style="81"/>
    <col min="4608" max="4608" width="39" style="81" customWidth="1"/>
    <col min="4609" max="4609" width="40.25" style="81" customWidth="1"/>
    <col min="4610" max="4610" width="10.5" style="81" customWidth="1"/>
    <col min="4611" max="4863" width="9" style="81"/>
    <col min="4864" max="4864" width="39" style="81" customWidth="1"/>
    <col min="4865" max="4865" width="40.25" style="81" customWidth="1"/>
    <col min="4866" max="4866" width="10.5" style="81" customWidth="1"/>
    <col min="4867" max="5119" width="9" style="81"/>
    <col min="5120" max="5120" width="39" style="81" customWidth="1"/>
    <col min="5121" max="5121" width="40.25" style="81" customWidth="1"/>
    <col min="5122" max="5122" width="10.5" style="81" customWidth="1"/>
    <col min="5123" max="5375" width="9" style="81"/>
    <col min="5376" max="5376" width="39" style="81" customWidth="1"/>
    <col min="5377" max="5377" width="40.25" style="81" customWidth="1"/>
    <col min="5378" max="5378" width="10.5" style="81" customWidth="1"/>
    <col min="5379" max="5631" width="9" style="81"/>
    <col min="5632" max="5632" width="39" style="81" customWidth="1"/>
    <col min="5633" max="5633" width="40.25" style="81" customWidth="1"/>
    <col min="5634" max="5634" width="10.5" style="81" customWidth="1"/>
    <col min="5635" max="5887" width="9" style="81"/>
    <col min="5888" max="5888" width="39" style="81" customWidth="1"/>
    <col min="5889" max="5889" width="40.25" style="81" customWidth="1"/>
    <col min="5890" max="5890" width="10.5" style="81" customWidth="1"/>
    <col min="5891" max="6143" width="9" style="81"/>
    <col min="6144" max="6144" width="39" style="81" customWidth="1"/>
    <col min="6145" max="6145" width="40.25" style="81" customWidth="1"/>
    <col min="6146" max="6146" width="10.5" style="81" customWidth="1"/>
    <col min="6147" max="6399" width="9" style="81"/>
    <col min="6400" max="6400" width="39" style="81" customWidth="1"/>
    <col min="6401" max="6401" width="40.25" style="81" customWidth="1"/>
    <col min="6402" max="6402" width="10.5" style="81" customWidth="1"/>
    <col min="6403" max="6655" width="9" style="81"/>
    <col min="6656" max="6656" width="39" style="81" customWidth="1"/>
    <col min="6657" max="6657" width="40.25" style="81" customWidth="1"/>
    <col min="6658" max="6658" width="10.5" style="81" customWidth="1"/>
    <col min="6659" max="6911" width="9" style="81"/>
    <col min="6912" max="6912" width="39" style="81" customWidth="1"/>
    <col min="6913" max="6913" width="40.25" style="81" customWidth="1"/>
    <col min="6914" max="6914" width="10.5" style="81" customWidth="1"/>
    <col min="6915" max="7167" width="9" style="81"/>
    <col min="7168" max="7168" width="39" style="81" customWidth="1"/>
    <col min="7169" max="7169" width="40.25" style="81" customWidth="1"/>
    <col min="7170" max="7170" width="10.5" style="81" customWidth="1"/>
    <col min="7171" max="7423" width="9" style="81"/>
    <col min="7424" max="7424" width="39" style="81" customWidth="1"/>
    <col min="7425" max="7425" width="40.25" style="81" customWidth="1"/>
    <col min="7426" max="7426" width="10.5" style="81" customWidth="1"/>
    <col min="7427" max="7679" width="9" style="81"/>
    <col min="7680" max="7680" width="39" style="81" customWidth="1"/>
    <col min="7681" max="7681" width="40.25" style="81" customWidth="1"/>
    <col min="7682" max="7682" width="10.5" style="81" customWidth="1"/>
    <col min="7683" max="7935" width="9" style="81"/>
    <col min="7936" max="7936" width="39" style="81" customWidth="1"/>
    <col min="7937" max="7937" width="40.25" style="81" customWidth="1"/>
    <col min="7938" max="7938" width="10.5" style="81" customWidth="1"/>
    <col min="7939" max="8191" width="9" style="81"/>
    <col min="8192" max="8192" width="39" style="81" customWidth="1"/>
    <col min="8193" max="8193" width="40.25" style="81" customWidth="1"/>
    <col min="8194" max="8194" width="10.5" style="81" customWidth="1"/>
    <col min="8195" max="8447" width="9" style="81"/>
    <col min="8448" max="8448" width="39" style="81" customWidth="1"/>
    <col min="8449" max="8449" width="40.25" style="81" customWidth="1"/>
    <col min="8450" max="8450" width="10.5" style="81" customWidth="1"/>
    <col min="8451" max="8703" width="9" style="81"/>
    <col min="8704" max="8704" width="39" style="81" customWidth="1"/>
    <col min="8705" max="8705" width="40.25" style="81" customWidth="1"/>
    <col min="8706" max="8706" width="10.5" style="81" customWidth="1"/>
    <col min="8707" max="8959" width="9" style="81"/>
    <col min="8960" max="8960" width="39" style="81" customWidth="1"/>
    <col min="8961" max="8961" width="40.25" style="81" customWidth="1"/>
    <col min="8962" max="8962" width="10.5" style="81" customWidth="1"/>
    <col min="8963" max="9215" width="9" style="81"/>
    <col min="9216" max="9216" width="39" style="81" customWidth="1"/>
    <col min="9217" max="9217" width="40.25" style="81" customWidth="1"/>
    <col min="9218" max="9218" width="10.5" style="81" customWidth="1"/>
    <col min="9219" max="9471" width="9" style="81"/>
    <col min="9472" max="9472" width="39" style="81" customWidth="1"/>
    <col min="9473" max="9473" width="40.25" style="81" customWidth="1"/>
    <col min="9474" max="9474" width="10.5" style="81" customWidth="1"/>
    <col min="9475" max="9727" width="9" style="81"/>
    <col min="9728" max="9728" width="39" style="81" customWidth="1"/>
    <col min="9729" max="9729" width="40.25" style="81" customWidth="1"/>
    <col min="9730" max="9730" width="10.5" style="81" customWidth="1"/>
    <col min="9731" max="9983" width="9" style="81"/>
    <col min="9984" max="9984" width="39" style="81" customWidth="1"/>
    <col min="9985" max="9985" width="40.25" style="81" customWidth="1"/>
    <col min="9986" max="9986" width="10.5" style="81" customWidth="1"/>
    <col min="9987" max="10239" width="9" style="81"/>
    <col min="10240" max="10240" width="39" style="81" customWidth="1"/>
    <col min="10241" max="10241" width="40.25" style="81" customWidth="1"/>
    <col min="10242" max="10242" width="10.5" style="81" customWidth="1"/>
    <col min="10243" max="10495" width="9" style="81"/>
    <col min="10496" max="10496" width="39" style="81" customWidth="1"/>
    <col min="10497" max="10497" width="40.25" style="81" customWidth="1"/>
    <col min="10498" max="10498" width="10.5" style="81" customWidth="1"/>
    <col min="10499" max="10751" width="9" style="81"/>
    <col min="10752" max="10752" width="39" style="81" customWidth="1"/>
    <col min="10753" max="10753" width="40.25" style="81" customWidth="1"/>
    <col min="10754" max="10754" width="10.5" style="81" customWidth="1"/>
    <col min="10755" max="11007" width="9" style="81"/>
    <col min="11008" max="11008" width="39" style="81" customWidth="1"/>
    <col min="11009" max="11009" width="40.25" style="81" customWidth="1"/>
    <col min="11010" max="11010" width="10.5" style="81" customWidth="1"/>
    <col min="11011" max="11263" width="9" style="81"/>
    <col min="11264" max="11264" width="39" style="81" customWidth="1"/>
    <col min="11265" max="11265" width="40.25" style="81" customWidth="1"/>
    <col min="11266" max="11266" width="10.5" style="81" customWidth="1"/>
    <col min="11267" max="11519" width="9" style="81"/>
    <col min="11520" max="11520" width="39" style="81" customWidth="1"/>
    <col min="11521" max="11521" width="40.25" style="81" customWidth="1"/>
    <col min="11522" max="11522" width="10.5" style="81" customWidth="1"/>
    <col min="11523" max="11775" width="9" style="81"/>
    <col min="11776" max="11776" width="39" style="81" customWidth="1"/>
    <col min="11777" max="11777" width="40.25" style="81" customWidth="1"/>
    <col min="11778" max="11778" width="10.5" style="81" customWidth="1"/>
    <col min="11779" max="12031" width="9" style="81"/>
    <col min="12032" max="12032" width="39" style="81" customWidth="1"/>
    <col min="12033" max="12033" width="40.25" style="81" customWidth="1"/>
    <col min="12034" max="12034" width="10.5" style="81" customWidth="1"/>
    <col min="12035" max="12287" width="9" style="81"/>
    <col min="12288" max="12288" width="39" style="81" customWidth="1"/>
    <col min="12289" max="12289" width="40.25" style="81" customWidth="1"/>
    <col min="12290" max="12290" width="10.5" style="81" customWidth="1"/>
    <col min="12291" max="12543" width="9" style="81"/>
    <col min="12544" max="12544" width="39" style="81" customWidth="1"/>
    <col min="12545" max="12545" width="40.25" style="81" customWidth="1"/>
    <col min="12546" max="12546" width="10.5" style="81" customWidth="1"/>
    <col min="12547" max="12799" width="9" style="81"/>
    <col min="12800" max="12800" width="39" style="81" customWidth="1"/>
    <col min="12801" max="12801" width="40.25" style="81" customWidth="1"/>
    <col min="12802" max="12802" width="10.5" style="81" customWidth="1"/>
    <col min="12803" max="13055" width="9" style="81"/>
    <col min="13056" max="13056" width="39" style="81" customWidth="1"/>
    <col min="13057" max="13057" width="40.25" style="81" customWidth="1"/>
    <col min="13058" max="13058" width="10.5" style="81" customWidth="1"/>
    <col min="13059" max="13311" width="9" style="81"/>
    <col min="13312" max="13312" width="39" style="81" customWidth="1"/>
    <col min="13313" max="13313" width="40.25" style="81" customWidth="1"/>
    <col min="13314" max="13314" width="10.5" style="81" customWidth="1"/>
    <col min="13315" max="13567" width="9" style="81"/>
    <col min="13568" max="13568" width="39" style="81" customWidth="1"/>
    <col min="13569" max="13569" width="40.25" style="81" customWidth="1"/>
    <col min="13570" max="13570" width="10.5" style="81" customWidth="1"/>
    <col min="13571" max="13823" width="9" style="81"/>
    <col min="13824" max="13824" width="39" style="81" customWidth="1"/>
    <col min="13825" max="13825" width="40.25" style="81" customWidth="1"/>
    <col min="13826" max="13826" width="10.5" style="81" customWidth="1"/>
    <col min="13827" max="14079" width="9" style="81"/>
    <col min="14080" max="14080" width="39" style="81" customWidth="1"/>
    <col min="14081" max="14081" width="40.25" style="81" customWidth="1"/>
    <col min="14082" max="14082" width="10.5" style="81" customWidth="1"/>
    <col min="14083" max="14335" width="9" style="81"/>
    <col min="14336" max="14336" width="39" style="81" customWidth="1"/>
    <col min="14337" max="14337" width="40.25" style="81" customWidth="1"/>
    <col min="14338" max="14338" width="10.5" style="81" customWidth="1"/>
    <col min="14339" max="14591" width="9" style="81"/>
    <col min="14592" max="14592" width="39" style="81" customWidth="1"/>
    <col min="14593" max="14593" width="40.25" style="81" customWidth="1"/>
    <col min="14594" max="14594" width="10.5" style="81" customWidth="1"/>
    <col min="14595" max="14847" width="9" style="81"/>
    <col min="14848" max="14848" width="39" style="81" customWidth="1"/>
    <col min="14849" max="14849" width="40.25" style="81" customWidth="1"/>
    <col min="14850" max="14850" width="10.5" style="81" customWidth="1"/>
    <col min="14851" max="15103" width="9" style="81"/>
    <col min="15104" max="15104" width="39" style="81" customWidth="1"/>
    <col min="15105" max="15105" width="40.25" style="81" customWidth="1"/>
    <col min="15106" max="15106" width="10.5" style="81" customWidth="1"/>
    <col min="15107" max="15359" width="9" style="81"/>
    <col min="15360" max="15360" width="39" style="81" customWidth="1"/>
    <col min="15361" max="15361" width="40.25" style="81" customWidth="1"/>
    <col min="15362" max="15362" width="10.5" style="81" customWidth="1"/>
    <col min="15363" max="15615" width="9" style="81"/>
    <col min="15616" max="15616" width="39" style="81" customWidth="1"/>
    <col min="15617" max="15617" width="40.25" style="81" customWidth="1"/>
    <col min="15618" max="15618" width="10.5" style="81" customWidth="1"/>
    <col min="15619" max="15871" width="9" style="81"/>
    <col min="15872" max="15872" width="39" style="81" customWidth="1"/>
    <col min="15873" max="15873" width="40.25" style="81" customWidth="1"/>
    <col min="15874" max="15874" width="10.5" style="81" customWidth="1"/>
    <col min="15875" max="16127" width="9" style="81"/>
    <col min="16128" max="16128" width="39" style="81" customWidth="1"/>
    <col min="16129" max="16129" width="40.25" style="81" customWidth="1"/>
    <col min="16130" max="16130" width="10.5" style="81" customWidth="1"/>
    <col min="16131" max="16384" width="9" style="81"/>
  </cols>
  <sheetData>
    <row r="1" spans="1:2" ht="22.5" customHeight="1">
      <c r="A1" s="82" t="s">
        <v>720</v>
      </c>
    </row>
    <row r="2" spans="1:2" ht="22.5" customHeight="1">
      <c r="A2" s="182" t="s">
        <v>1290</v>
      </c>
      <c r="B2" s="182"/>
    </row>
    <row r="3" spans="1:2" ht="22.5" customHeight="1"/>
    <row r="4" spans="1:2" ht="22.5" customHeight="1">
      <c r="A4" s="184" t="s">
        <v>721</v>
      </c>
      <c r="B4" s="186" t="s">
        <v>1255</v>
      </c>
    </row>
    <row r="5" spans="1:2" ht="22.5" customHeight="1">
      <c r="A5" s="185"/>
      <c r="B5" s="187"/>
    </row>
    <row r="6" spans="1:2" ht="22.5" customHeight="1">
      <c r="A6" s="83" t="s">
        <v>723</v>
      </c>
      <c r="B6" s="84">
        <f>B7+B14+B32</f>
        <v>223102.78</v>
      </c>
    </row>
    <row r="7" spans="1:2" ht="20.25" customHeight="1">
      <c r="A7" s="85" t="s">
        <v>724</v>
      </c>
      <c r="B7" s="86">
        <f>SUM(B8:B13)</f>
        <v>6688.5</v>
      </c>
    </row>
    <row r="8" spans="1:2" ht="20.25" customHeight="1">
      <c r="A8" s="87" t="s">
        <v>725</v>
      </c>
      <c r="B8" s="88">
        <v>1137</v>
      </c>
    </row>
    <row r="9" spans="1:2" ht="20.25" customHeight="1">
      <c r="A9" s="87" t="s">
        <v>726</v>
      </c>
      <c r="B9" s="88">
        <v>366.5</v>
      </c>
    </row>
    <row r="10" spans="1:2" ht="20.25" customHeight="1">
      <c r="A10" s="87" t="s">
        <v>727</v>
      </c>
      <c r="B10" s="88">
        <v>1831</v>
      </c>
    </row>
    <row r="11" spans="1:2" ht="20.25" customHeight="1">
      <c r="A11" s="87" t="s">
        <v>728</v>
      </c>
      <c r="B11" s="88">
        <v>46</v>
      </c>
    </row>
    <row r="12" spans="1:2" ht="20.25" customHeight="1">
      <c r="A12" s="87" t="s">
        <v>729</v>
      </c>
      <c r="B12" s="88">
        <v>3269</v>
      </c>
    </row>
    <row r="13" spans="1:2" ht="20.25" customHeight="1">
      <c r="A13" s="87" t="s">
        <v>730</v>
      </c>
      <c r="B13" s="88">
        <v>39</v>
      </c>
    </row>
    <row r="14" spans="1:2" ht="20.25" customHeight="1">
      <c r="A14" s="150" t="s">
        <v>731</v>
      </c>
      <c r="B14" s="151">
        <f>SUM(B15:B31)</f>
        <v>215538.5</v>
      </c>
    </row>
    <row r="15" spans="1:2" ht="20.25" customHeight="1">
      <c r="A15" s="152" t="s">
        <v>1235</v>
      </c>
      <c r="B15" s="153">
        <v>57782.2</v>
      </c>
    </row>
    <row r="16" spans="1:2" ht="20.25" customHeight="1">
      <c r="A16" s="152" t="s">
        <v>1236</v>
      </c>
      <c r="B16" s="153">
        <v>18373.599999999999</v>
      </c>
    </row>
    <row r="17" spans="1:2" ht="20.25" customHeight="1">
      <c r="A17" s="152" t="s">
        <v>1237</v>
      </c>
      <c r="B17" s="153"/>
    </row>
    <row r="18" spans="1:2" ht="20.25" customHeight="1">
      <c r="A18" s="152" t="s">
        <v>1238</v>
      </c>
      <c r="B18" s="153">
        <v>1797</v>
      </c>
    </row>
    <row r="19" spans="1:2" ht="20.25" customHeight="1">
      <c r="A19" s="152" t="s">
        <v>1239</v>
      </c>
      <c r="B19" s="153"/>
    </row>
    <row r="20" spans="1:2" ht="20.25" customHeight="1">
      <c r="A20" s="152" t="s">
        <v>1240</v>
      </c>
      <c r="B20" s="153">
        <v>4106</v>
      </c>
    </row>
    <row r="21" spans="1:2" ht="20.25" customHeight="1">
      <c r="A21" s="87" t="s">
        <v>1291</v>
      </c>
      <c r="B21" s="153">
        <v>25345</v>
      </c>
    </row>
    <row r="22" spans="1:2" ht="20.25" customHeight="1">
      <c r="A22" s="152" t="s">
        <v>1241</v>
      </c>
      <c r="B22" s="153">
        <v>2384.3000000000002</v>
      </c>
    </row>
    <row r="23" spans="1:2" ht="20.25" customHeight="1">
      <c r="A23" s="152" t="s">
        <v>1242</v>
      </c>
      <c r="B23" s="153">
        <v>19538.8</v>
      </c>
    </row>
    <row r="24" spans="1:2" ht="20.25" customHeight="1">
      <c r="A24" s="152" t="s">
        <v>1243</v>
      </c>
      <c r="B24" s="153">
        <v>37450.61</v>
      </c>
    </row>
    <row r="25" spans="1:2" ht="20.25" customHeight="1">
      <c r="A25" s="152" t="s">
        <v>1244</v>
      </c>
      <c r="B25" s="153">
        <v>1683</v>
      </c>
    </row>
    <row r="26" spans="1:2" ht="20.25" customHeight="1">
      <c r="A26" s="152" t="s">
        <v>1245</v>
      </c>
      <c r="B26" s="153">
        <v>815.4</v>
      </c>
    </row>
    <row r="27" spans="1:2" ht="20.25" customHeight="1">
      <c r="A27" s="154" t="s">
        <v>1246</v>
      </c>
      <c r="B27" s="153">
        <v>28425.19</v>
      </c>
    </row>
    <row r="28" spans="1:2" ht="20.25" customHeight="1">
      <c r="A28" s="154" t="s">
        <v>1247</v>
      </c>
      <c r="B28" s="153">
        <v>467.5</v>
      </c>
    </row>
    <row r="29" spans="1:2" ht="20.25" customHeight="1">
      <c r="A29" s="159" t="s">
        <v>1292</v>
      </c>
      <c r="B29" s="153">
        <v>56</v>
      </c>
    </row>
    <row r="30" spans="1:2" s="78" customFormat="1" ht="20.25" customHeight="1">
      <c r="A30" s="154" t="s">
        <v>1248</v>
      </c>
      <c r="B30" s="153">
        <v>17280.5</v>
      </c>
    </row>
    <row r="31" spans="1:2" ht="20.25" customHeight="1">
      <c r="A31" s="154" t="s">
        <v>1249</v>
      </c>
      <c r="B31" s="153">
        <v>33.4</v>
      </c>
    </row>
    <row r="32" spans="1:2" ht="20.25" customHeight="1">
      <c r="A32" s="155" t="s">
        <v>732</v>
      </c>
      <c r="B32" s="151">
        <f>B33+B35+B37+B39</f>
        <v>875.78</v>
      </c>
    </row>
    <row r="33" spans="1:2" ht="20.25" customHeight="1">
      <c r="A33" s="160" t="s">
        <v>1293</v>
      </c>
      <c r="B33" s="151">
        <f>SUM(B34)</f>
        <v>1</v>
      </c>
    </row>
    <row r="34" spans="1:2" ht="20.25" customHeight="1">
      <c r="A34" s="156" t="s">
        <v>189</v>
      </c>
      <c r="B34" s="153">
        <v>1</v>
      </c>
    </row>
    <row r="35" spans="1:2" ht="20.25" customHeight="1">
      <c r="A35" s="160" t="s">
        <v>1294</v>
      </c>
      <c r="B35" s="86">
        <v>90.2</v>
      </c>
    </row>
    <row r="36" spans="1:2" ht="20.25" customHeight="1">
      <c r="A36" s="156" t="s">
        <v>265</v>
      </c>
      <c r="B36" s="153">
        <v>90.2</v>
      </c>
    </row>
    <row r="37" spans="1:2" ht="20.25" customHeight="1">
      <c r="A37" s="160" t="s">
        <v>1297</v>
      </c>
      <c r="B37" s="86">
        <v>151.88999999999999</v>
      </c>
    </row>
    <row r="38" spans="1:2" ht="20.25" customHeight="1">
      <c r="A38" s="156" t="s">
        <v>508</v>
      </c>
      <c r="B38" s="153">
        <v>151.88999999999999</v>
      </c>
    </row>
    <row r="39" spans="1:2" ht="20.25" customHeight="1">
      <c r="A39" s="160" t="s">
        <v>1295</v>
      </c>
      <c r="B39" s="86">
        <f>SUM(B40:B41)</f>
        <v>632.69000000000005</v>
      </c>
    </row>
    <row r="40" spans="1:2" ht="20.25" customHeight="1">
      <c r="A40" s="156" t="s">
        <v>942</v>
      </c>
      <c r="B40" s="153">
        <v>523</v>
      </c>
    </row>
    <row r="41" spans="1:2" ht="20.25" customHeight="1">
      <c r="A41" s="161" t="s">
        <v>1296</v>
      </c>
      <c r="B41" s="153">
        <v>109.69</v>
      </c>
    </row>
    <row r="42" spans="1:2" ht="20.25" customHeight="1">
      <c r="A42" s="156"/>
      <c r="B42" s="153"/>
    </row>
    <row r="43" spans="1:2" ht="36.75" customHeight="1">
      <c r="A43" s="183"/>
      <c r="B43" s="183"/>
    </row>
  </sheetData>
  <mergeCells count="4">
    <mergeCell ref="A2:B2"/>
    <mergeCell ref="A43:B43"/>
    <mergeCell ref="A4:A5"/>
    <mergeCell ref="B4:B5"/>
  </mergeCells>
  <phoneticPr fontId="2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C7" sqref="C7"/>
    </sheetView>
  </sheetViews>
  <sheetFormatPr defaultColWidth="9" defaultRowHeight="18.75" customHeight="1"/>
  <cols>
    <col min="1" max="1" width="17.625" style="65" customWidth="1"/>
    <col min="2" max="2" width="14.5" style="64" customWidth="1"/>
    <col min="3" max="3" width="13.75" style="65" customWidth="1"/>
    <col min="4" max="4" width="16.125" style="65" customWidth="1"/>
    <col min="5" max="5" width="13.875" style="65" customWidth="1"/>
    <col min="6" max="256" width="9" style="65"/>
    <col min="257" max="257" width="17.625" style="65" customWidth="1"/>
    <col min="258" max="258" width="14.5" style="65" customWidth="1"/>
    <col min="259" max="259" width="13.75" style="65" customWidth="1"/>
    <col min="260" max="260" width="16.125" style="65" customWidth="1"/>
    <col min="261" max="261" width="13.875" style="65" customWidth="1"/>
    <col min="262" max="512" width="9" style="65"/>
    <col min="513" max="513" width="17.625" style="65" customWidth="1"/>
    <col min="514" max="514" width="14.5" style="65" customWidth="1"/>
    <col min="515" max="515" width="13.75" style="65" customWidth="1"/>
    <col min="516" max="516" width="16.125" style="65" customWidth="1"/>
    <col min="517" max="517" width="13.875" style="65" customWidth="1"/>
    <col min="518" max="768" width="9" style="65"/>
    <col min="769" max="769" width="17.625" style="65" customWidth="1"/>
    <col min="770" max="770" width="14.5" style="65" customWidth="1"/>
    <col min="771" max="771" width="13.75" style="65" customWidth="1"/>
    <col min="772" max="772" width="16.125" style="65" customWidth="1"/>
    <col min="773" max="773" width="13.875" style="65" customWidth="1"/>
    <col min="774" max="1024" width="9" style="65"/>
    <col min="1025" max="1025" width="17.625" style="65" customWidth="1"/>
    <col min="1026" max="1026" width="14.5" style="65" customWidth="1"/>
    <col min="1027" max="1027" width="13.75" style="65" customWidth="1"/>
    <col min="1028" max="1028" width="16.125" style="65" customWidth="1"/>
    <col min="1029" max="1029" width="13.875" style="65" customWidth="1"/>
    <col min="1030" max="1280" width="9" style="65"/>
    <col min="1281" max="1281" width="17.625" style="65" customWidth="1"/>
    <col min="1282" max="1282" width="14.5" style="65" customWidth="1"/>
    <col min="1283" max="1283" width="13.75" style="65" customWidth="1"/>
    <col min="1284" max="1284" width="16.125" style="65" customWidth="1"/>
    <col min="1285" max="1285" width="13.875" style="65" customWidth="1"/>
    <col min="1286" max="1536" width="9" style="65"/>
    <col min="1537" max="1537" width="17.625" style="65" customWidth="1"/>
    <col min="1538" max="1538" width="14.5" style="65" customWidth="1"/>
    <col min="1539" max="1539" width="13.75" style="65" customWidth="1"/>
    <col min="1540" max="1540" width="16.125" style="65" customWidth="1"/>
    <col min="1541" max="1541" width="13.875" style="65" customWidth="1"/>
    <col min="1542" max="1792" width="9" style="65"/>
    <col min="1793" max="1793" width="17.625" style="65" customWidth="1"/>
    <col min="1794" max="1794" width="14.5" style="65" customWidth="1"/>
    <col min="1795" max="1795" width="13.75" style="65" customWidth="1"/>
    <col min="1796" max="1796" width="16.125" style="65" customWidth="1"/>
    <col min="1797" max="1797" width="13.875" style="65" customWidth="1"/>
    <col min="1798" max="2048" width="9" style="65"/>
    <col min="2049" max="2049" width="17.625" style="65" customWidth="1"/>
    <col min="2050" max="2050" width="14.5" style="65" customWidth="1"/>
    <col min="2051" max="2051" width="13.75" style="65" customWidth="1"/>
    <col min="2052" max="2052" width="16.125" style="65" customWidth="1"/>
    <col min="2053" max="2053" width="13.875" style="65" customWidth="1"/>
    <col min="2054" max="2304" width="9" style="65"/>
    <col min="2305" max="2305" width="17.625" style="65" customWidth="1"/>
    <col min="2306" max="2306" width="14.5" style="65" customWidth="1"/>
    <col min="2307" max="2307" width="13.75" style="65" customWidth="1"/>
    <col min="2308" max="2308" width="16.125" style="65" customWidth="1"/>
    <col min="2309" max="2309" width="13.875" style="65" customWidth="1"/>
    <col min="2310" max="2560" width="9" style="65"/>
    <col min="2561" max="2561" width="17.625" style="65" customWidth="1"/>
    <col min="2562" max="2562" width="14.5" style="65" customWidth="1"/>
    <col min="2563" max="2563" width="13.75" style="65" customWidth="1"/>
    <col min="2564" max="2564" width="16.125" style="65" customWidth="1"/>
    <col min="2565" max="2565" width="13.875" style="65" customWidth="1"/>
    <col min="2566" max="2816" width="9" style="65"/>
    <col min="2817" max="2817" width="17.625" style="65" customWidth="1"/>
    <col min="2818" max="2818" width="14.5" style="65" customWidth="1"/>
    <col min="2819" max="2819" width="13.75" style="65" customWidth="1"/>
    <col min="2820" max="2820" width="16.125" style="65" customWidth="1"/>
    <col min="2821" max="2821" width="13.875" style="65" customWidth="1"/>
    <col min="2822" max="3072" width="9" style="65"/>
    <col min="3073" max="3073" width="17.625" style="65" customWidth="1"/>
    <col min="3074" max="3074" width="14.5" style="65" customWidth="1"/>
    <col min="3075" max="3075" width="13.75" style="65" customWidth="1"/>
    <col min="3076" max="3076" width="16.125" style="65" customWidth="1"/>
    <col min="3077" max="3077" width="13.875" style="65" customWidth="1"/>
    <col min="3078" max="3328" width="9" style="65"/>
    <col min="3329" max="3329" width="17.625" style="65" customWidth="1"/>
    <col min="3330" max="3330" width="14.5" style="65" customWidth="1"/>
    <col min="3331" max="3331" width="13.75" style="65" customWidth="1"/>
    <col min="3332" max="3332" width="16.125" style="65" customWidth="1"/>
    <col min="3333" max="3333" width="13.875" style="65" customWidth="1"/>
    <col min="3334" max="3584" width="9" style="65"/>
    <col min="3585" max="3585" width="17.625" style="65" customWidth="1"/>
    <col min="3586" max="3586" width="14.5" style="65" customWidth="1"/>
    <col min="3587" max="3587" width="13.75" style="65" customWidth="1"/>
    <col min="3588" max="3588" width="16.125" style="65" customWidth="1"/>
    <col min="3589" max="3589" width="13.875" style="65" customWidth="1"/>
    <col min="3590" max="3840" width="9" style="65"/>
    <col min="3841" max="3841" width="17.625" style="65" customWidth="1"/>
    <col min="3842" max="3842" width="14.5" style="65" customWidth="1"/>
    <col min="3843" max="3843" width="13.75" style="65" customWidth="1"/>
    <col min="3844" max="3844" width="16.125" style="65" customWidth="1"/>
    <col min="3845" max="3845" width="13.875" style="65" customWidth="1"/>
    <col min="3846" max="4096" width="9" style="65"/>
    <col min="4097" max="4097" width="17.625" style="65" customWidth="1"/>
    <col min="4098" max="4098" width="14.5" style="65" customWidth="1"/>
    <col min="4099" max="4099" width="13.75" style="65" customWidth="1"/>
    <col min="4100" max="4100" width="16.125" style="65" customWidth="1"/>
    <col min="4101" max="4101" width="13.875" style="65" customWidth="1"/>
    <col min="4102" max="4352" width="9" style="65"/>
    <col min="4353" max="4353" width="17.625" style="65" customWidth="1"/>
    <col min="4354" max="4354" width="14.5" style="65" customWidth="1"/>
    <col min="4355" max="4355" width="13.75" style="65" customWidth="1"/>
    <col min="4356" max="4356" width="16.125" style="65" customWidth="1"/>
    <col min="4357" max="4357" width="13.875" style="65" customWidth="1"/>
    <col min="4358" max="4608" width="9" style="65"/>
    <col min="4609" max="4609" width="17.625" style="65" customWidth="1"/>
    <col min="4610" max="4610" width="14.5" style="65" customWidth="1"/>
    <col min="4611" max="4611" width="13.75" style="65" customWidth="1"/>
    <col min="4612" max="4612" width="16.125" style="65" customWidth="1"/>
    <col min="4613" max="4613" width="13.875" style="65" customWidth="1"/>
    <col min="4614" max="4864" width="9" style="65"/>
    <col min="4865" max="4865" width="17.625" style="65" customWidth="1"/>
    <col min="4866" max="4866" width="14.5" style="65" customWidth="1"/>
    <col min="4867" max="4867" width="13.75" style="65" customWidth="1"/>
    <col min="4868" max="4868" width="16.125" style="65" customWidth="1"/>
    <col min="4869" max="4869" width="13.875" style="65" customWidth="1"/>
    <col min="4870" max="5120" width="9" style="65"/>
    <col min="5121" max="5121" width="17.625" style="65" customWidth="1"/>
    <col min="5122" max="5122" width="14.5" style="65" customWidth="1"/>
    <col min="5123" max="5123" width="13.75" style="65" customWidth="1"/>
    <col min="5124" max="5124" width="16.125" style="65" customWidth="1"/>
    <col min="5125" max="5125" width="13.875" style="65" customWidth="1"/>
    <col min="5126" max="5376" width="9" style="65"/>
    <col min="5377" max="5377" width="17.625" style="65" customWidth="1"/>
    <col min="5378" max="5378" width="14.5" style="65" customWidth="1"/>
    <col min="5379" max="5379" width="13.75" style="65" customWidth="1"/>
    <col min="5380" max="5380" width="16.125" style="65" customWidth="1"/>
    <col min="5381" max="5381" width="13.875" style="65" customWidth="1"/>
    <col min="5382" max="5632" width="9" style="65"/>
    <col min="5633" max="5633" width="17.625" style="65" customWidth="1"/>
    <col min="5634" max="5634" width="14.5" style="65" customWidth="1"/>
    <col min="5635" max="5635" width="13.75" style="65" customWidth="1"/>
    <col min="5636" max="5636" width="16.125" style="65" customWidth="1"/>
    <col min="5637" max="5637" width="13.875" style="65" customWidth="1"/>
    <col min="5638" max="5888" width="9" style="65"/>
    <col min="5889" max="5889" width="17.625" style="65" customWidth="1"/>
    <col min="5890" max="5890" width="14.5" style="65" customWidth="1"/>
    <col min="5891" max="5891" width="13.75" style="65" customWidth="1"/>
    <col min="5892" max="5892" width="16.125" style="65" customWidth="1"/>
    <col min="5893" max="5893" width="13.875" style="65" customWidth="1"/>
    <col min="5894" max="6144" width="9" style="65"/>
    <col min="6145" max="6145" width="17.625" style="65" customWidth="1"/>
    <col min="6146" max="6146" width="14.5" style="65" customWidth="1"/>
    <col min="6147" max="6147" width="13.75" style="65" customWidth="1"/>
    <col min="6148" max="6148" width="16.125" style="65" customWidth="1"/>
    <col min="6149" max="6149" width="13.875" style="65" customWidth="1"/>
    <col min="6150" max="6400" width="9" style="65"/>
    <col min="6401" max="6401" width="17.625" style="65" customWidth="1"/>
    <col min="6402" max="6402" width="14.5" style="65" customWidth="1"/>
    <col min="6403" max="6403" width="13.75" style="65" customWidth="1"/>
    <col min="6404" max="6404" width="16.125" style="65" customWidth="1"/>
    <col min="6405" max="6405" width="13.875" style="65" customWidth="1"/>
    <col min="6406" max="6656" width="9" style="65"/>
    <col min="6657" max="6657" width="17.625" style="65" customWidth="1"/>
    <col min="6658" max="6658" width="14.5" style="65" customWidth="1"/>
    <col min="6659" max="6659" width="13.75" style="65" customWidth="1"/>
    <col min="6660" max="6660" width="16.125" style="65" customWidth="1"/>
    <col min="6661" max="6661" width="13.875" style="65" customWidth="1"/>
    <col min="6662" max="6912" width="9" style="65"/>
    <col min="6913" max="6913" width="17.625" style="65" customWidth="1"/>
    <col min="6914" max="6914" width="14.5" style="65" customWidth="1"/>
    <col min="6915" max="6915" width="13.75" style="65" customWidth="1"/>
    <col min="6916" max="6916" width="16.125" style="65" customWidth="1"/>
    <col min="6917" max="6917" width="13.875" style="65" customWidth="1"/>
    <col min="6918" max="7168" width="9" style="65"/>
    <col min="7169" max="7169" width="17.625" style="65" customWidth="1"/>
    <col min="7170" max="7170" width="14.5" style="65" customWidth="1"/>
    <col min="7171" max="7171" width="13.75" style="65" customWidth="1"/>
    <col min="7172" max="7172" width="16.125" style="65" customWidth="1"/>
    <col min="7173" max="7173" width="13.875" style="65" customWidth="1"/>
    <col min="7174" max="7424" width="9" style="65"/>
    <col min="7425" max="7425" width="17.625" style="65" customWidth="1"/>
    <col min="7426" max="7426" width="14.5" style="65" customWidth="1"/>
    <col min="7427" max="7427" width="13.75" style="65" customWidth="1"/>
    <col min="7428" max="7428" width="16.125" style="65" customWidth="1"/>
    <col min="7429" max="7429" width="13.875" style="65" customWidth="1"/>
    <col min="7430" max="7680" width="9" style="65"/>
    <col min="7681" max="7681" width="17.625" style="65" customWidth="1"/>
    <col min="7682" max="7682" width="14.5" style="65" customWidth="1"/>
    <col min="7683" max="7683" width="13.75" style="65" customWidth="1"/>
    <col min="7684" max="7684" width="16.125" style="65" customWidth="1"/>
    <col min="7685" max="7685" width="13.875" style="65" customWidth="1"/>
    <col min="7686" max="7936" width="9" style="65"/>
    <col min="7937" max="7937" width="17.625" style="65" customWidth="1"/>
    <col min="7938" max="7938" width="14.5" style="65" customWidth="1"/>
    <col min="7939" max="7939" width="13.75" style="65" customWidth="1"/>
    <col min="7940" max="7940" width="16.125" style="65" customWidth="1"/>
    <col min="7941" max="7941" width="13.875" style="65" customWidth="1"/>
    <col min="7942" max="8192" width="9" style="65"/>
    <col min="8193" max="8193" width="17.625" style="65" customWidth="1"/>
    <col min="8194" max="8194" width="14.5" style="65" customWidth="1"/>
    <col min="8195" max="8195" width="13.75" style="65" customWidth="1"/>
    <col min="8196" max="8196" width="16.125" style="65" customWidth="1"/>
    <col min="8197" max="8197" width="13.875" style="65" customWidth="1"/>
    <col min="8198" max="8448" width="9" style="65"/>
    <col min="8449" max="8449" width="17.625" style="65" customWidth="1"/>
    <col min="8450" max="8450" width="14.5" style="65" customWidth="1"/>
    <col min="8451" max="8451" width="13.75" style="65" customWidth="1"/>
    <col min="8452" max="8452" width="16.125" style="65" customWidth="1"/>
    <col min="8453" max="8453" width="13.875" style="65" customWidth="1"/>
    <col min="8454" max="8704" width="9" style="65"/>
    <col min="8705" max="8705" width="17.625" style="65" customWidth="1"/>
    <col min="8706" max="8706" width="14.5" style="65" customWidth="1"/>
    <col min="8707" max="8707" width="13.75" style="65" customWidth="1"/>
    <col min="8708" max="8708" width="16.125" style="65" customWidth="1"/>
    <col min="8709" max="8709" width="13.875" style="65" customWidth="1"/>
    <col min="8710" max="8960" width="9" style="65"/>
    <col min="8961" max="8961" width="17.625" style="65" customWidth="1"/>
    <col min="8962" max="8962" width="14.5" style="65" customWidth="1"/>
    <col min="8963" max="8963" width="13.75" style="65" customWidth="1"/>
    <col min="8964" max="8964" width="16.125" style="65" customWidth="1"/>
    <col min="8965" max="8965" width="13.875" style="65" customWidth="1"/>
    <col min="8966" max="9216" width="9" style="65"/>
    <col min="9217" max="9217" width="17.625" style="65" customWidth="1"/>
    <col min="9218" max="9218" width="14.5" style="65" customWidth="1"/>
    <col min="9219" max="9219" width="13.75" style="65" customWidth="1"/>
    <col min="9220" max="9220" width="16.125" style="65" customWidth="1"/>
    <col min="9221" max="9221" width="13.875" style="65" customWidth="1"/>
    <col min="9222" max="9472" width="9" style="65"/>
    <col min="9473" max="9473" width="17.625" style="65" customWidth="1"/>
    <col min="9474" max="9474" width="14.5" style="65" customWidth="1"/>
    <col min="9475" max="9475" width="13.75" style="65" customWidth="1"/>
    <col min="9476" max="9476" width="16.125" style="65" customWidth="1"/>
    <col min="9477" max="9477" width="13.875" style="65" customWidth="1"/>
    <col min="9478" max="9728" width="9" style="65"/>
    <col min="9729" max="9729" width="17.625" style="65" customWidth="1"/>
    <col min="9730" max="9730" width="14.5" style="65" customWidth="1"/>
    <col min="9731" max="9731" width="13.75" style="65" customWidth="1"/>
    <col min="9732" max="9732" width="16.125" style="65" customWidth="1"/>
    <col min="9733" max="9733" width="13.875" style="65" customWidth="1"/>
    <col min="9734" max="9984" width="9" style="65"/>
    <col min="9985" max="9985" width="17.625" style="65" customWidth="1"/>
    <col min="9986" max="9986" width="14.5" style="65" customWidth="1"/>
    <col min="9987" max="9987" width="13.75" style="65" customWidth="1"/>
    <col min="9988" max="9988" width="16.125" style="65" customWidth="1"/>
    <col min="9989" max="9989" width="13.875" style="65" customWidth="1"/>
    <col min="9990" max="10240" width="9" style="65"/>
    <col min="10241" max="10241" width="17.625" style="65" customWidth="1"/>
    <col min="10242" max="10242" width="14.5" style="65" customWidth="1"/>
    <col min="10243" max="10243" width="13.75" style="65" customWidth="1"/>
    <col min="10244" max="10244" width="16.125" style="65" customWidth="1"/>
    <col min="10245" max="10245" width="13.875" style="65" customWidth="1"/>
    <col min="10246" max="10496" width="9" style="65"/>
    <col min="10497" max="10497" width="17.625" style="65" customWidth="1"/>
    <col min="10498" max="10498" width="14.5" style="65" customWidth="1"/>
    <col min="10499" max="10499" width="13.75" style="65" customWidth="1"/>
    <col min="10500" max="10500" width="16.125" style="65" customWidth="1"/>
    <col min="10501" max="10501" width="13.875" style="65" customWidth="1"/>
    <col min="10502" max="10752" width="9" style="65"/>
    <col min="10753" max="10753" width="17.625" style="65" customWidth="1"/>
    <col min="10754" max="10754" width="14.5" style="65" customWidth="1"/>
    <col min="10755" max="10755" width="13.75" style="65" customWidth="1"/>
    <col min="10756" max="10756" width="16.125" style="65" customWidth="1"/>
    <col min="10757" max="10757" width="13.875" style="65" customWidth="1"/>
    <col min="10758" max="11008" width="9" style="65"/>
    <col min="11009" max="11009" width="17.625" style="65" customWidth="1"/>
    <col min="11010" max="11010" width="14.5" style="65" customWidth="1"/>
    <col min="11011" max="11011" width="13.75" style="65" customWidth="1"/>
    <col min="11012" max="11012" width="16.125" style="65" customWidth="1"/>
    <col min="11013" max="11013" width="13.875" style="65" customWidth="1"/>
    <col min="11014" max="11264" width="9" style="65"/>
    <col min="11265" max="11265" width="17.625" style="65" customWidth="1"/>
    <col min="11266" max="11266" width="14.5" style="65" customWidth="1"/>
    <col min="11267" max="11267" width="13.75" style="65" customWidth="1"/>
    <col min="11268" max="11268" width="16.125" style="65" customWidth="1"/>
    <col min="11269" max="11269" width="13.875" style="65" customWidth="1"/>
    <col min="11270" max="11520" width="9" style="65"/>
    <col min="11521" max="11521" width="17.625" style="65" customWidth="1"/>
    <col min="11522" max="11522" width="14.5" style="65" customWidth="1"/>
    <col min="11523" max="11523" width="13.75" style="65" customWidth="1"/>
    <col min="11524" max="11524" width="16.125" style="65" customWidth="1"/>
    <col min="11525" max="11525" width="13.875" style="65" customWidth="1"/>
    <col min="11526" max="11776" width="9" style="65"/>
    <col min="11777" max="11777" width="17.625" style="65" customWidth="1"/>
    <col min="11778" max="11778" width="14.5" style="65" customWidth="1"/>
    <col min="11779" max="11779" width="13.75" style="65" customWidth="1"/>
    <col min="11780" max="11780" width="16.125" style="65" customWidth="1"/>
    <col min="11781" max="11781" width="13.875" style="65" customWidth="1"/>
    <col min="11782" max="12032" width="9" style="65"/>
    <col min="12033" max="12033" width="17.625" style="65" customWidth="1"/>
    <col min="12034" max="12034" width="14.5" style="65" customWidth="1"/>
    <col min="12035" max="12035" width="13.75" style="65" customWidth="1"/>
    <col min="12036" max="12036" width="16.125" style="65" customWidth="1"/>
    <col min="12037" max="12037" width="13.875" style="65" customWidth="1"/>
    <col min="12038" max="12288" width="9" style="65"/>
    <col min="12289" max="12289" width="17.625" style="65" customWidth="1"/>
    <col min="12290" max="12290" width="14.5" style="65" customWidth="1"/>
    <col min="12291" max="12291" width="13.75" style="65" customWidth="1"/>
    <col min="12292" max="12292" width="16.125" style="65" customWidth="1"/>
    <col min="12293" max="12293" width="13.875" style="65" customWidth="1"/>
    <col min="12294" max="12544" width="9" style="65"/>
    <col min="12545" max="12545" width="17.625" style="65" customWidth="1"/>
    <col min="12546" max="12546" width="14.5" style="65" customWidth="1"/>
    <col min="12547" max="12547" width="13.75" style="65" customWidth="1"/>
    <col min="12548" max="12548" width="16.125" style="65" customWidth="1"/>
    <col min="12549" max="12549" width="13.875" style="65" customWidth="1"/>
    <col min="12550" max="12800" width="9" style="65"/>
    <col min="12801" max="12801" width="17.625" style="65" customWidth="1"/>
    <col min="12802" max="12802" width="14.5" style="65" customWidth="1"/>
    <col min="12803" max="12803" width="13.75" style="65" customWidth="1"/>
    <col min="12804" max="12804" width="16.125" style="65" customWidth="1"/>
    <col min="12805" max="12805" width="13.875" style="65" customWidth="1"/>
    <col min="12806" max="13056" width="9" style="65"/>
    <col min="13057" max="13057" width="17.625" style="65" customWidth="1"/>
    <col min="13058" max="13058" width="14.5" style="65" customWidth="1"/>
    <col min="13059" max="13059" width="13.75" style="65" customWidth="1"/>
    <col min="13060" max="13060" width="16.125" style="65" customWidth="1"/>
    <col min="13061" max="13061" width="13.875" style="65" customWidth="1"/>
    <col min="13062" max="13312" width="9" style="65"/>
    <col min="13313" max="13313" width="17.625" style="65" customWidth="1"/>
    <col min="13314" max="13314" width="14.5" style="65" customWidth="1"/>
    <col min="13315" max="13315" width="13.75" style="65" customWidth="1"/>
    <col min="13316" max="13316" width="16.125" style="65" customWidth="1"/>
    <col min="13317" max="13317" width="13.875" style="65" customWidth="1"/>
    <col min="13318" max="13568" width="9" style="65"/>
    <col min="13569" max="13569" width="17.625" style="65" customWidth="1"/>
    <col min="13570" max="13570" width="14.5" style="65" customWidth="1"/>
    <col min="13571" max="13571" width="13.75" style="65" customWidth="1"/>
    <col min="13572" max="13572" width="16.125" style="65" customWidth="1"/>
    <col min="13573" max="13573" width="13.875" style="65" customWidth="1"/>
    <col min="13574" max="13824" width="9" style="65"/>
    <col min="13825" max="13825" width="17.625" style="65" customWidth="1"/>
    <col min="13826" max="13826" width="14.5" style="65" customWidth="1"/>
    <col min="13827" max="13827" width="13.75" style="65" customWidth="1"/>
    <col min="13828" max="13828" width="16.125" style="65" customWidth="1"/>
    <col min="13829" max="13829" width="13.875" style="65" customWidth="1"/>
    <col min="13830" max="14080" width="9" style="65"/>
    <col min="14081" max="14081" width="17.625" style="65" customWidth="1"/>
    <col min="14082" max="14082" width="14.5" style="65" customWidth="1"/>
    <col min="14083" max="14083" width="13.75" style="65" customWidth="1"/>
    <col min="14084" max="14084" width="16.125" style="65" customWidth="1"/>
    <col min="14085" max="14085" width="13.875" style="65" customWidth="1"/>
    <col min="14086" max="14336" width="9" style="65"/>
    <col min="14337" max="14337" width="17.625" style="65" customWidth="1"/>
    <col min="14338" max="14338" width="14.5" style="65" customWidth="1"/>
    <col min="14339" max="14339" width="13.75" style="65" customWidth="1"/>
    <col min="14340" max="14340" width="16.125" style="65" customWidth="1"/>
    <col min="14341" max="14341" width="13.875" style="65" customWidth="1"/>
    <col min="14342" max="14592" width="9" style="65"/>
    <col min="14593" max="14593" width="17.625" style="65" customWidth="1"/>
    <col min="14594" max="14594" width="14.5" style="65" customWidth="1"/>
    <col min="14595" max="14595" width="13.75" style="65" customWidth="1"/>
    <col min="14596" max="14596" width="16.125" style="65" customWidth="1"/>
    <col min="14597" max="14597" width="13.875" style="65" customWidth="1"/>
    <col min="14598" max="14848" width="9" style="65"/>
    <col min="14849" max="14849" width="17.625" style="65" customWidth="1"/>
    <col min="14850" max="14850" width="14.5" style="65" customWidth="1"/>
    <col min="14851" max="14851" width="13.75" style="65" customWidth="1"/>
    <col min="14852" max="14852" width="16.125" style="65" customWidth="1"/>
    <col min="14853" max="14853" width="13.875" style="65" customWidth="1"/>
    <col min="14854" max="15104" width="9" style="65"/>
    <col min="15105" max="15105" width="17.625" style="65" customWidth="1"/>
    <col min="15106" max="15106" width="14.5" style="65" customWidth="1"/>
    <col min="15107" max="15107" width="13.75" style="65" customWidth="1"/>
    <col min="15108" max="15108" width="16.125" style="65" customWidth="1"/>
    <col min="15109" max="15109" width="13.875" style="65" customWidth="1"/>
    <col min="15110" max="15360" width="9" style="65"/>
    <col min="15361" max="15361" width="17.625" style="65" customWidth="1"/>
    <col min="15362" max="15362" width="14.5" style="65" customWidth="1"/>
    <col min="15363" max="15363" width="13.75" style="65" customWidth="1"/>
    <col min="15364" max="15364" width="16.125" style="65" customWidth="1"/>
    <col min="15365" max="15365" width="13.875" style="65" customWidth="1"/>
    <col min="15366" max="15616" width="9" style="65"/>
    <col min="15617" max="15617" width="17.625" style="65" customWidth="1"/>
    <col min="15618" max="15618" width="14.5" style="65" customWidth="1"/>
    <col min="15619" max="15619" width="13.75" style="65" customWidth="1"/>
    <col min="15620" max="15620" width="16.125" style="65" customWidth="1"/>
    <col min="15621" max="15621" width="13.875" style="65" customWidth="1"/>
    <col min="15622" max="15872" width="9" style="65"/>
    <col min="15873" max="15873" width="17.625" style="65" customWidth="1"/>
    <col min="15874" max="15874" width="14.5" style="65" customWidth="1"/>
    <col min="15875" max="15875" width="13.75" style="65" customWidth="1"/>
    <col min="15876" max="15876" width="16.125" style="65" customWidth="1"/>
    <col min="15877" max="15877" width="13.875" style="65" customWidth="1"/>
    <col min="15878" max="16128" width="9" style="65"/>
    <col min="16129" max="16129" width="17.625" style="65" customWidth="1"/>
    <col min="16130" max="16130" width="14.5" style="65" customWidth="1"/>
    <col min="16131" max="16131" width="13.75" style="65" customWidth="1"/>
    <col min="16132" max="16132" width="16.125" style="65" customWidth="1"/>
    <col min="16133" max="16133" width="13.875" style="65" customWidth="1"/>
    <col min="16134" max="16384" width="9" style="65"/>
  </cols>
  <sheetData>
    <row r="1" spans="1:5" ht="18.75" customHeight="1">
      <c r="A1" s="64" t="s">
        <v>733</v>
      </c>
    </row>
    <row r="2" spans="1:5" s="61" customFormat="1" ht="27" customHeight="1">
      <c r="A2" s="188" t="s">
        <v>1324</v>
      </c>
      <c r="B2" s="188"/>
      <c r="C2" s="188"/>
      <c r="D2" s="188"/>
      <c r="E2" s="188"/>
    </row>
    <row r="3" spans="1:5" ht="18.75" customHeight="1">
      <c r="A3" s="66"/>
      <c r="E3" s="67" t="s">
        <v>7</v>
      </c>
    </row>
    <row r="4" spans="1:5" s="62" customFormat="1" ht="22.5" customHeight="1">
      <c r="A4" s="68" t="s">
        <v>734</v>
      </c>
      <c r="B4" s="69" t="s">
        <v>735</v>
      </c>
      <c r="C4" s="68" t="s">
        <v>724</v>
      </c>
      <c r="D4" s="68" t="s">
        <v>731</v>
      </c>
      <c r="E4" s="68" t="s">
        <v>732</v>
      </c>
    </row>
    <row r="5" spans="1:5" s="63" customFormat="1" ht="18.75" customHeight="1">
      <c r="A5" s="70" t="s">
        <v>736</v>
      </c>
      <c r="B5" s="71"/>
      <c r="C5" s="72"/>
      <c r="D5" s="71"/>
      <c r="E5" s="71"/>
    </row>
    <row r="6" spans="1:5" s="63" customFormat="1" ht="18.75" customHeight="1">
      <c r="A6" s="70" t="s">
        <v>737</v>
      </c>
      <c r="B6" s="71"/>
      <c r="C6" s="72"/>
      <c r="D6" s="71"/>
      <c r="E6" s="71"/>
    </row>
    <row r="7" spans="1:5" s="63" customFormat="1" ht="18.75" customHeight="1">
      <c r="A7" s="70" t="s">
        <v>738</v>
      </c>
      <c r="B7" s="71"/>
      <c r="C7" s="72"/>
      <c r="D7" s="71"/>
      <c r="E7" s="71"/>
    </row>
    <row r="8" spans="1:5" s="63" customFormat="1" ht="18.75" customHeight="1">
      <c r="A8" s="70" t="s">
        <v>739</v>
      </c>
      <c r="B8" s="71"/>
      <c r="C8" s="72"/>
      <c r="D8" s="71"/>
      <c r="E8" s="71"/>
    </row>
    <row r="9" spans="1:5" s="63" customFormat="1" ht="18.75" customHeight="1">
      <c r="A9" s="70" t="s">
        <v>740</v>
      </c>
      <c r="B9" s="71">
        <f>SUM(C9:E9)</f>
        <v>223102.78</v>
      </c>
      <c r="C9" s="72">
        <v>6688.5</v>
      </c>
      <c r="D9" s="71">
        <v>215538.5</v>
      </c>
      <c r="E9" s="71">
        <v>875.78</v>
      </c>
    </row>
    <row r="10" spans="1:5" s="63" customFormat="1" ht="18.75" customHeight="1">
      <c r="A10" s="70" t="s">
        <v>741</v>
      </c>
      <c r="B10" s="71"/>
      <c r="C10" s="72"/>
      <c r="D10" s="71"/>
      <c r="E10" s="71"/>
    </row>
    <row r="11" spans="1:5" s="63" customFormat="1" ht="18.75" customHeight="1">
      <c r="A11" s="70" t="s">
        <v>742</v>
      </c>
      <c r="B11" s="71"/>
      <c r="C11" s="72"/>
      <c r="D11" s="71"/>
      <c r="E11" s="71"/>
    </row>
    <row r="12" spans="1:5" s="63" customFormat="1" ht="18.75" customHeight="1">
      <c r="A12" s="70" t="s">
        <v>743</v>
      </c>
      <c r="B12" s="71"/>
      <c r="C12" s="72"/>
      <c r="D12" s="71"/>
      <c r="E12" s="71"/>
    </row>
    <row r="13" spans="1:5" s="63" customFormat="1" ht="18.75" customHeight="1">
      <c r="A13" s="70" t="s">
        <v>744</v>
      </c>
      <c r="B13" s="71"/>
      <c r="C13" s="72"/>
      <c r="D13" s="71"/>
      <c r="E13" s="71"/>
    </row>
    <row r="14" spans="1:5" s="63" customFormat="1" ht="18.75" customHeight="1">
      <c r="A14" s="70" t="s">
        <v>745</v>
      </c>
      <c r="B14" s="71"/>
      <c r="C14" s="72"/>
      <c r="D14" s="71"/>
      <c r="E14" s="71"/>
    </row>
    <row r="15" spans="1:5" s="63" customFormat="1" ht="18.75" customHeight="1">
      <c r="A15" s="70" t="s">
        <v>746</v>
      </c>
      <c r="B15" s="71"/>
      <c r="C15" s="72"/>
      <c r="D15" s="71"/>
      <c r="E15" s="71"/>
    </row>
    <row r="16" spans="1:5" s="63" customFormat="1" ht="18.75" customHeight="1">
      <c r="A16" s="70" t="s">
        <v>747</v>
      </c>
      <c r="B16" s="71"/>
      <c r="C16" s="72"/>
      <c r="D16" s="71"/>
      <c r="E16" s="71"/>
    </row>
    <row r="17" spans="1:5" s="63" customFormat="1" ht="18.75" customHeight="1">
      <c r="A17" s="70" t="s">
        <v>748</v>
      </c>
      <c r="B17" s="71"/>
      <c r="C17" s="72"/>
      <c r="D17" s="71"/>
      <c r="E17" s="71"/>
    </row>
    <row r="18" spans="1:5" s="63" customFormat="1" ht="18.75" customHeight="1">
      <c r="A18" s="70" t="s">
        <v>749</v>
      </c>
      <c r="B18" s="71"/>
      <c r="C18" s="72"/>
      <c r="D18" s="71"/>
      <c r="E18" s="71"/>
    </row>
    <row r="19" spans="1:5" s="63" customFormat="1" ht="18.75" customHeight="1">
      <c r="A19" s="70" t="s">
        <v>750</v>
      </c>
      <c r="B19" s="71"/>
      <c r="C19" s="72"/>
      <c r="D19" s="71"/>
      <c r="E19" s="71"/>
    </row>
    <row r="20" spans="1:5" s="63" customFormat="1" ht="18.75" customHeight="1">
      <c r="A20" s="70" t="s">
        <v>751</v>
      </c>
      <c r="B20" s="71"/>
      <c r="C20" s="72"/>
      <c r="D20" s="71"/>
      <c r="E20" s="71"/>
    </row>
    <row r="21" spans="1:5" s="63" customFormat="1" ht="18.75" customHeight="1">
      <c r="A21" s="73"/>
      <c r="B21" s="74"/>
      <c r="C21" s="75"/>
      <c r="D21" s="74"/>
      <c r="E21" s="74"/>
    </row>
    <row r="22" spans="1:5" s="64" customFormat="1" ht="18.75" customHeight="1">
      <c r="A22" s="76" t="s">
        <v>63</v>
      </c>
      <c r="B22" s="77">
        <f>SUM(B5:B20)</f>
        <v>223102.78</v>
      </c>
      <c r="C22" s="77">
        <f>SUM(C5:C20)</f>
        <v>6688.5</v>
      </c>
      <c r="D22" s="77">
        <f>SUM(D5:D20)</f>
        <v>215538.5</v>
      </c>
      <c r="E22" s="77">
        <f>SUM(E5:E20)</f>
        <v>875.78</v>
      </c>
    </row>
    <row r="23" spans="1:5" s="63" customFormat="1" ht="44.25" customHeight="1">
      <c r="A23" s="189"/>
      <c r="B23" s="189"/>
      <c r="C23" s="189"/>
      <c r="D23" s="189"/>
      <c r="E23" s="189"/>
    </row>
    <row r="24" spans="1:5" s="63" customFormat="1" ht="14.25"/>
    <row r="25" spans="1:5" s="63" customFormat="1" ht="14.25"/>
    <row r="26" spans="1:5" s="63" customFormat="1" ht="14.25"/>
    <row r="27" spans="1:5" s="63" customFormat="1" ht="14.25"/>
    <row r="28" spans="1:5" s="63" customFormat="1" ht="14.25"/>
  </sheetData>
  <mergeCells count="2">
    <mergeCell ref="A2:E2"/>
    <mergeCell ref="A23:E23"/>
  </mergeCells>
  <phoneticPr fontId="2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D4" sqref="D4"/>
    </sheetView>
  </sheetViews>
  <sheetFormatPr defaultColWidth="9" defaultRowHeight="21" customHeight="1"/>
  <cols>
    <col min="1" max="1" width="60.75" style="52" customWidth="1"/>
    <col min="2" max="2" width="41.75" style="53" customWidth="1"/>
    <col min="3" max="256" width="9" style="52"/>
    <col min="257" max="257" width="37.125" style="52" customWidth="1"/>
    <col min="258" max="258" width="41.75" style="52" customWidth="1"/>
    <col min="259" max="512" width="9" style="52"/>
    <col min="513" max="513" width="37.125" style="52" customWidth="1"/>
    <col min="514" max="514" width="41.75" style="52" customWidth="1"/>
    <col min="515" max="768" width="9" style="52"/>
    <col min="769" max="769" width="37.125" style="52" customWidth="1"/>
    <col min="770" max="770" width="41.75" style="52" customWidth="1"/>
    <col min="771" max="1024" width="9" style="52"/>
    <col min="1025" max="1025" width="37.125" style="52" customWidth="1"/>
    <col min="1026" max="1026" width="41.75" style="52" customWidth="1"/>
    <col min="1027" max="1280" width="9" style="52"/>
    <col min="1281" max="1281" width="37.125" style="52" customWidth="1"/>
    <col min="1282" max="1282" width="41.75" style="52" customWidth="1"/>
    <col min="1283" max="1536" width="9" style="52"/>
    <col min="1537" max="1537" width="37.125" style="52" customWidth="1"/>
    <col min="1538" max="1538" width="41.75" style="52" customWidth="1"/>
    <col min="1539" max="1792" width="9" style="52"/>
    <col min="1793" max="1793" width="37.125" style="52" customWidth="1"/>
    <col min="1794" max="1794" width="41.75" style="52" customWidth="1"/>
    <col min="1795" max="2048" width="9" style="52"/>
    <col min="2049" max="2049" width="37.125" style="52" customWidth="1"/>
    <col min="2050" max="2050" width="41.75" style="52" customWidth="1"/>
    <col min="2051" max="2304" width="9" style="52"/>
    <col min="2305" max="2305" width="37.125" style="52" customWidth="1"/>
    <col min="2306" max="2306" width="41.75" style="52" customWidth="1"/>
    <col min="2307" max="2560" width="9" style="52"/>
    <col min="2561" max="2561" width="37.125" style="52" customWidth="1"/>
    <col min="2562" max="2562" width="41.75" style="52" customWidth="1"/>
    <col min="2563" max="2816" width="9" style="52"/>
    <col min="2817" max="2817" width="37.125" style="52" customWidth="1"/>
    <col min="2818" max="2818" width="41.75" style="52" customWidth="1"/>
    <col min="2819" max="3072" width="9" style="52"/>
    <col min="3073" max="3073" width="37.125" style="52" customWidth="1"/>
    <col min="3074" max="3074" width="41.75" style="52" customWidth="1"/>
    <col min="3075" max="3328" width="9" style="52"/>
    <col min="3329" max="3329" width="37.125" style="52" customWidth="1"/>
    <col min="3330" max="3330" width="41.75" style="52" customWidth="1"/>
    <col min="3331" max="3584" width="9" style="52"/>
    <col min="3585" max="3585" width="37.125" style="52" customWidth="1"/>
    <col min="3586" max="3586" width="41.75" style="52" customWidth="1"/>
    <col min="3587" max="3840" width="9" style="52"/>
    <col min="3841" max="3841" width="37.125" style="52" customWidth="1"/>
    <col min="3842" max="3842" width="41.75" style="52" customWidth="1"/>
    <col min="3843" max="4096" width="9" style="52"/>
    <col min="4097" max="4097" width="37.125" style="52" customWidth="1"/>
    <col min="4098" max="4098" width="41.75" style="52" customWidth="1"/>
    <col min="4099" max="4352" width="9" style="52"/>
    <col min="4353" max="4353" width="37.125" style="52" customWidth="1"/>
    <col min="4354" max="4354" width="41.75" style="52" customWidth="1"/>
    <col min="4355" max="4608" width="9" style="52"/>
    <col min="4609" max="4609" width="37.125" style="52" customWidth="1"/>
    <col min="4610" max="4610" width="41.75" style="52" customWidth="1"/>
    <col min="4611" max="4864" width="9" style="52"/>
    <col min="4865" max="4865" width="37.125" style="52" customWidth="1"/>
    <col min="4866" max="4866" width="41.75" style="52" customWidth="1"/>
    <col min="4867" max="5120" width="9" style="52"/>
    <col min="5121" max="5121" width="37.125" style="52" customWidth="1"/>
    <col min="5122" max="5122" width="41.75" style="52" customWidth="1"/>
    <col min="5123" max="5376" width="9" style="52"/>
    <col min="5377" max="5377" width="37.125" style="52" customWidth="1"/>
    <col min="5378" max="5378" width="41.75" style="52" customWidth="1"/>
    <col min="5379" max="5632" width="9" style="52"/>
    <col min="5633" max="5633" width="37.125" style="52" customWidth="1"/>
    <col min="5634" max="5634" width="41.75" style="52" customWidth="1"/>
    <col min="5635" max="5888" width="9" style="52"/>
    <col min="5889" max="5889" width="37.125" style="52" customWidth="1"/>
    <col min="5890" max="5890" width="41.75" style="52" customWidth="1"/>
    <col min="5891" max="6144" width="9" style="52"/>
    <col min="6145" max="6145" width="37.125" style="52" customWidth="1"/>
    <col min="6146" max="6146" width="41.75" style="52" customWidth="1"/>
    <col min="6147" max="6400" width="9" style="52"/>
    <col min="6401" max="6401" width="37.125" style="52" customWidth="1"/>
    <col min="6402" max="6402" width="41.75" style="52" customWidth="1"/>
    <col min="6403" max="6656" width="9" style="52"/>
    <col min="6657" max="6657" width="37.125" style="52" customWidth="1"/>
    <col min="6658" max="6658" width="41.75" style="52" customWidth="1"/>
    <col min="6659" max="6912" width="9" style="52"/>
    <col min="6913" max="6913" width="37.125" style="52" customWidth="1"/>
    <col min="6914" max="6914" width="41.75" style="52" customWidth="1"/>
    <col min="6915" max="7168" width="9" style="52"/>
    <col min="7169" max="7169" width="37.125" style="52" customWidth="1"/>
    <col min="7170" max="7170" width="41.75" style="52" customWidth="1"/>
    <col min="7171" max="7424" width="9" style="52"/>
    <col min="7425" max="7425" width="37.125" style="52" customWidth="1"/>
    <col min="7426" max="7426" width="41.75" style="52" customWidth="1"/>
    <col min="7427" max="7680" width="9" style="52"/>
    <col min="7681" max="7681" width="37.125" style="52" customWidth="1"/>
    <col min="7682" max="7682" width="41.75" style="52" customWidth="1"/>
    <col min="7683" max="7936" width="9" style="52"/>
    <col min="7937" max="7937" width="37.125" style="52" customWidth="1"/>
    <col min="7938" max="7938" width="41.75" style="52" customWidth="1"/>
    <col min="7939" max="8192" width="9" style="52"/>
    <col min="8193" max="8193" width="37.125" style="52" customWidth="1"/>
    <col min="8194" max="8194" width="41.75" style="52" customWidth="1"/>
    <col min="8195" max="8448" width="9" style="52"/>
    <col min="8449" max="8449" width="37.125" style="52" customWidth="1"/>
    <col min="8450" max="8450" width="41.75" style="52" customWidth="1"/>
    <col min="8451" max="8704" width="9" style="52"/>
    <col min="8705" max="8705" width="37.125" style="52" customWidth="1"/>
    <col min="8706" max="8706" width="41.75" style="52" customWidth="1"/>
    <col min="8707" max="8960" width="9" style="52"/>
    <col min="8961" max="8961" width="37.125" style="52" customWidth="1"/>
    <col min="8962" max="8962" width="41.75" style="52" customWidth="1"/>
    <col min="8963" max="9216" width="9" style="52"/>
    <col min="9217" max="9217" width="37.125" style="52" customWidth="1"/>
    <col min="9218" max="9218" width="41.75" style="52" customWidth="1"/>
    <col min="9219" max="9472" width="9" style="52"/>
    <col min="9473" max="9473" width="37.125" style="52" customWidth="1"/>
    <col min="9474" max="9474" width="41.75" style="52" customWidth="1"/>
    <col min="9475" max="9728" width="9" style="52"/>
    <col min="9729" max="9729" width="37.125" style="52" customWidth="1"/>
    <col min="9730" max="9730" width="41.75" style="52" customWidth="1"/>
    <col min="9731" max="9984" width="9" style="52"/>
    <col min="9985" max="9985" width="37.125" style="52" customWidth="1"/>
    <col min="9986" max="9986" width="41.75" style="52" customWidth="1"/>
    <col min="9987" max="10240" width="9" style="52"/>
    <col min="10241" max="10241" width="37.125" style="52" customWidth="1"/>
    <col min="10242" max="10242" width="41.75" style="52" customWidth="1"/>
    <col min="10243" max="10496" width="9" style="52"/>
    <col min="10497" max="10497" width="37.125" style="52" customWidth="1"/>
    <col min="10498" max="10498" width="41.75" style="52" customWidth="1"/>
    <col min="10499" max="10752" width="9" style="52"/>
    <col min="10753" max="10753" width="37.125" style="52" customWidth="1"/>
    <col min="10754" max="10754" width="41.75" style="52" customWidth="1"/>
    <col min="10755" max="11008" width="9" style="52"/>
    <col min="11009" max="11009" width="37.125" style="52" customWidth="1"/>
    <col min="11010" max="11010" width="41.75" style="52" customWidth="1"/>
    <col min="11011" max="11264" width="9" style="52"/>
    <col min="11265" max="11265" width="37.125" style="52" customWidth="1"/>
    <col min="11266" max="11266" width="41.75" style="52" customWidth="1"/>
    <col min="11267" max="11520" width="9" style="52"/>
    <col min="11521" max="11521" width="37.125" style="52" customWidth="1"/>
    <col min="11522" max="11522" width="41.75" style="52" customWidth="1"/>
    <col min="11523" max="11776" width="9" style="52"/>
    <col min="11777" max="11777" width="37.125" style="52" customWidth="1"/>
    <col min="11778" max="11778" width="41.75" style="52" customWidth="1"/>
    <col min="11779" max="12032" width="9" style="52"/>
    <col min="12033" max="12033" width="37.125" style="52" customWidth="1"/>
    <col min="12034" max="12034" width="41.75" style="52" customWidth="1"/>
    <col min="12035" max="12288" width="9" style="52"/>
    <col min="12289" max="12289" width="37.125" style="52" customWidth="1"/>
    <col min="12290" max="12290" width="41.75" style="52" customWidth="1"/>
    <col min="12291" max="12544" width="9" style="52"/>
    <col min="12545" max="12545" width="37.125" style="52" customWidth="1"/>
    <col min="12546" max="12546" width="41.75" style="52" customWidth="1"/>
    <col min="12547" max="12800" width="9" style="52"/>
    <col min="12801" max="12801" width="37.125" style="52" customWidth="1"/>
    <col min="12802" max="12802" width="41.75" style="52" customWidth="1"/>
    <col min="12803" max="13056" width="9" style="52"/>
    <col min="13057" max="13057" width="37.125" style="52" customWidth="1"/>
    <col min="13058" max="13058" width="41.75" style="52" customWidth="1"/>
    <col min="13059" max="13312" width="9" style="52"/>
    <col min="13313" max="13313" width="37.125" style="52" customWidth="1"/>
    <col min="13314" max="13314" width="41.75" style="52" customWidth="1"/>
    <col min="13315" max="13568" width="9" style="52"/>
    <col min="13569" max="13569" width="37.125" style="52" customWidth="1"/>
    <col min="13570" max="13570" width="41.75" style="52" customWidth="1"/>
    <col min="13571" max="13824" width="9" style="52"/>
    <col min="13825" max="13825" width="37.125" style="52" customWidth="1"/>
    <col min="13826" max="13826" width="41.75" style="52" customWidth="1"/>
    <col min="13827" max="14080" width="9" style="52"/>
    <col min="14081" max="14081" width="37.125" style="52" customWidth="1"/>
    <col min="14082" max="14082" width="41.75" style="52" customWidth="1"/>
    <col min="14083" max="14336" width="9" style="52"/>
    <col min="14337" max="14337" width="37.125" style="52" customWidth="1"/>
    <col min="14338" max="14338" width="41.75" style="52" customWidth="1"/>
    <col min="14339" max="14592" width="9" style="52"/>
    <col min="14593" max="14593" width="37.125" style="52" customWidth="1"/>
    <col min="14594" max="14594" width="41.75" style="52" customWidth="1"/>
    <col min="14595" max="14848" width="9" style="52"/>
    <col min="14849" max="14849" width="37.125" style="52" customWidth="1"/>
    <col min="14850" max="14850" width="41.75" style="52" customWidth="1"/>
    <col min="14851" max="15104" width="9" style="52"/>
    <col min="15105" max="15105" width="37.125" style="52" customWidth="1"/>
    <col min="15106" max="15106" width="41.75" style="52" customWidth="1"/>
    <col min="15107" max="15360" width="9" style="52"/>
    <col min="15361" max="15361" width="37.125" style="52" customWidth="1"/>
    <col min="15362" max="15362" width="41.75" style="52" customWidth="1"/>
    <col min="15363" max="15616" width="9" style="52"/>
    <col min="15617" max="15617" width="37.125" style="52" customWidth="1"/>
    <col min="15618" max="15618" width="41.75" style="52" customWidth="1"/>
    <col min="15619" max="15872" width="9" style="52"/>
    <col min="15873" max="15873" width="37.125" style="52" customWidth="1"/>
    <col min="15874" max="15874" width="41.75" style="52" customWidth="1"/>
    <col min="15875" max="16128" width="9" style="52"/>
    <col min="16129" max="16129" width="37.125" style="52" customWidth="1"/>
    <col min="16130" max="16130" width="41.75" style="52" customWidth="1"/>
    <col min="16131" max="16384" width="9" style="52"/>
  </cols>
  <sheetData>
    <row r="1" spans="1:2" ht="39.75" customHeight="1">
      <c r="A1" s="54" t="s">
        <v>752</v>
      </c>
    </row>
    <row r="2" spans="1:2" ht="41.25" customHeight="1">
      <c r="A2" s="190" t="s">
        <v>1301</v>
      </c>
      <c r="B2" s="190"/>
    </row>
    <row r="3" spans="1:2" s="51" customFormat="1" ht="13.5" customHeight="1">
      <c r="A3" s="55"/>
      <c r="B3" s="56" t="s">
        <v>7</v>
      </c>
    </row>
    <row r="4" spans="1:2" s="51" customFormat="1" ht="32.25" customHeight="1">
      <c r="A4" s="191" t="s">
        <v>721</v>
      </c>
      <c r="B4" s="193" t="s">
        <v>722</v>
      </c>
    </row>
    <row r="5" spans="1:2" ht="32.25" customHeight="1">
      <c r="A5" s="192"/>
      <c r="B5" s="193"/>
    </row>
    <row r="6" spans="1:2" ht="22.5" customHeight="1">
      <c r="A6" s="162" t="s">
        <v>1250</v>
      </c>
      <c r="B6" s="164">
        <f>SUM(B7)</f>
        <v>422.16</v>
      </c>
    </row>
    <row r="7" spans="1:2" ht="35.25" customHeight="1">
      <c r="A7" s="163" t="s">
        <v>1298</v>
      </c>
      <c r="B7" s="57">
        <v>422.16</v>
      </c>
    </row>
    <row r="8" spans="1:2" ht="35.25" customHeight="1">
      <c r="A8" s="162" t="s">
        <v>1299</v>
      </c>
      <c r="B8" s="164">
        <f>SUM(B9)</f>
        <v>1276</v>
      </c>
    </row>
    <row r="9" spans="1:2" ht="35.25" customHeight="1">
      <c r="A9" s="163" t="s">
        <v>1300</v>
      </c>
      <c r="B9" s="57">
        <v>1276</v>
      </c>
    </row>
    <row r="10" spans="1:2" ht="22.5" customHeight="1">
      <c r="A10" s="162" t="s">
        <v>1251</v>
      </c>
      <c r="B10" s="164">
        <f>SUM(B11)</f>
        <v>99.1</v>
      </c>
    </row>
    <row r="11" spans="1:2" ht="22.5" customHeight="1">
      <c r="A11" s="58" t="s">
        <v>686</v>
      </c>
      <c r="B11" s="57">
        <f>SUM(B12:B13)</f>
        <v>99.1</v>
      </c>
    </row>
    <row r="12" spans="1:2" ht="22.5" customHeight="1">
      <c r="A12" s="58" t="s">
        <v>1252</v>
      </c>
      <c r="B12" s="57">
        <v>43</v>
      </c>
    </row>
    <row r="13" spans="1:2" ht="22.5" customHeight="1">
      <c r="A13" s="58" t="s">
        <v>1253</v>
      </c>
      <c r="B13" s="57">
        <v>56.1</v>
      </c>
    </row>
    <row r="14" spans="1:2" ht="22.5" customHeight="1">
      <c r="A14" s="59" t="s">
        <v>753</v>
      </c>
      <c r="B14" s="60">
        <f>B6+B8+B10</f>
        <v>1797.26</v>
      </c>
    </row>
  </sheetData>
  <mergeCells count="3">
    <mergeCell ref="A2:B2"/>
    <mergeCell ref="A4:A5"/>
    <mergeCell ref="B4:B5"/>
  </mergeCells>
  <phoneticPr fontId="2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21" sqref="D21"/>
    </sheetView>
  </sheetViews>
  <sheetFormatPr defaultColWidth="9" defaultRowHeight="14.25"/>
  <cols>
    <col min="1" max="5" width="25.875" style="46" customWidth="1"/>
    <col min="6" max="256" width="9" style="46"/>
    <col min="257" max="261" width="25.875" style="46" customWidth="1"/>
    <col min="262" max="512" width="9" style="46"/>
    <col min="513" max="517" width="25.875" style="46" customWidth="1"/>
    <col min="518" max="768" width="9" style="46"/>
    <col min="769" max="773" width="25.875" style="46" customWidth="1"/>
    <col min="774" max="1024" width="9" style="46"/>
    <col min="1025" max="1029" width="25.875" style="46" customWidth="1"/>
    <col min="1030" max="1280" width="9" style="46"/>
    <col min="1281" max="1285" width="25.875" style="46" customWidth="1"/>
    <col min="1286" max="1536" width="9" style="46"/>
    <col min="1537" max="1541" width="25.875" style="46" customWidth="1"/>
    <col min="1542" max="1792" width="9" style="46"/>
    <col min="1793" max="1797" width="25.875" style="46" customWidth="1"/>
    <col min="1798" max="2048" width="9" style="46"/>
    <col min="2049" max="2053" width="25.875" style="46" customWidth="1"/>
    <col min="2054" max="2304" width="9" style="46"/>
    <col min="2305" max="2309" width="25.875" style="46" customWidth="1"/>
    <col min="2310" max="2560" width="9" style="46"/>
    <col min="2561" max="2565" width="25.875" style="46" customWidth="1"/>
    <col min="2566" max="2816" width="9" style="46"/>
    <col min="2817" max="2821" width="25.875" style="46" customWidth="1"/>
    <col min="2822" max="3072" width="9" style="46"/>
    <col min="3073" max="3077" width="25.875" style="46" customWidth="1"/>
    <col min="3078" max="3328" width="9" style="46"/>
    <col min="3329" max="3333" width="25.875" style="46" customWidth="1"/>
    <col min="3334" max="3584" width="9" style="46"/>
    <col min="3585" max="3589" width="25.875" style="46" customWidth="1"/>
    <col min="3590" max="3840" width="9" style="46"/>
    <col min="3841" max="3845" width="25.875" style="46" customWidth="1"/>
    <col min="3846" max="4096" width="9" style="46"/>
    <col min="4097" max="4101" width="25.875" style="46" customWidth="1"/>
    <col min="4102" max="4352" width="9" style="46"/>
    <col min="4353" max="4357" width="25.875" style="46" customWidth="1"/>
    <col min="4358" max="4608" width="9" style="46"/>
    <col min="4609" max="4613" width="25.875" style="46" customWidth="1"/>
    <col min="4614" max="4864" width="9" style="46"/>
    <col min="4865" max="4869" width="25.875" style="46" customWidth="1"/>
    <col min="4870" max="5120" width="9" style="46"/>
    <col min="5121" max="5125" width="25.875" style="46" customWidth="1"/>
    <col min="5126" max="5376" width="9" style="46"/>
    <col min="5377" max="5381" width="25.875" style="46" customWidth="1"/>
    <col min="5382" max="5632" width="9" style="46"/>
    <col min="5633" max="5637" width="25.875" style="46" customWidth="1"/>
    <col min="5638" max="5888" width="9" style="46"/>
    <col min="5889" max="5893" width="25.875" style="46" customWidth="1"/>
    <col min="5894" max="6144" width="9" style="46"/>
    <col min="6145" max="6149" width="25.875" style="46" customWidth="1"/>
    <col min="6150" max="6400" width="9" style="46"/>
    <col min="6401" max="6405" width="25.875" style="46" customWidth="1"/>
    <col min="6406" max="6656" width="9" style="46"/>
    <col min="6657" max="6661" width="25.875" style="46" customWidth="1"/>
    <col min="6662" max="6912" width="9" style="46"/>
    <col min="6913" max="6917" width="25.875" style="46" customWidth="1"/>
    <col min="6918" max="7168" width="9" style="46"/>
    <col min="7169" max="7173" width="25.875" style="46" customWidth="1"/>
    <col min="7174" max="7424" width="9" style="46"/>
    <col min="7425" max="7429" width="25.875" style="46" customWidth="1"/>
    <col min="7430" max="7680" width="9" style="46"/>
    <col min="7681" max="7685" width="25.875" style="46" customWidth="1"/>
    <col min="7686" max="7936" width="9" style="46"/>
    <col min="7937" max="7941" width="25.875" style="46" customWidth="1"/>
    <col min="7942" max="8192" width="9" style="46"/>
    <col min="8193" max="8197" width="25.875" style="46" customWidth="1"/>
    <col min="8198" max="8448" width="9" style="46"/>
    <col min="8449" max="8453" width="25.875" style="46" customWidth="1"/>
    <col min="8454" max="8704" width="9" style="46"/>
    <col min="8705" max="8709" width="25.875" style="46" customWidth="1"/>
    <col min="8710" max="8960" width="9" style="46"/>
    <col min="8961" max="8965" width="25.875" style="46" customWidth="1"/>
    <col min="8966" max="9216" width="9" style="46"/>
    <col min="9217" max="9221" width="25.875" style="46" customWidth="1"/>
    <col min="9222" max="9472" width="9" style="46"/>
    <col min="9473" max="9477" width="25.875" style="46" customWidth="1"/>
    <col min="9478" max="9728" width="9" style="46"/>
    <col min="9729" max="9733" width="25.875" style="46" customWidth="1"/>
    <col min="9734" max="9984" width="9" style="46"/>
    <col min="9985" max="9989" width="25.875" style="46" customWidth="1"/>
    <col min="9990" max="10240" width="9" style="46"/>
    <col min="10241" max="10245" width="25.875" style="46" customWidth="1"/>
    <col min="10246" max="10496" width="9" style="46"/>
    <col min="10497" max="10501" width="25.875" style="46" customWidth="1"/>
    <col min="10502" max="10752" width="9" style="46"/>
    <col min="10753" max="10757" width="25.875" style="46" customWidth="1"/>
    <col min="10758" max="11008" width="9" style="46"/>
    <col min="11009" max="11013" width="25.875" style="46" customWidth="1"/>
    <col min="11014" max="11264" width="9" style="46"/>
    <col min="11265" max="11269" width="25.875" style="46" customWidth="1"/>
    <col min="11270" max="11520" width="9" style="46"/>
    <col min="11521" max="11525" width="25.875" style="46" customWidth="1"/>
    <col min="11526" max="11776" width="9" style="46"/>
    <col min="11777" max="11781" width="25.875" style="46" customWidth="1"/>
    <col min="11782" max="12032" width="9" style="46"/>
    <col min="12033" max="12037" width="25.875" style="46" customWidth="1"/>
    <col min="12038" max="12288" width="9" style="46"/>
    <col min="12289" max="12293" width="25.875" style="46" customWidth="1"/>
    <col min="12294" max="12544" width="9" style="46"/>
    <col min="12545" max="12549" width="25.875" style="46" customWidth="1"/>
    <col min="12550" max="12800" width="9" style="46"/>
    <col min="12801" max="12805" width="25.875" style="46" customWidth="1"/>
    <col min="12806" max="13056" width="9" style="46"/>
    <col min="13057" max="13061" width="25.875" style="46" customWidth="1"/>
    <col min="13062" max="13312" width="9" style="46"/>
    <col min="13313" max="13317" width="25.875" style="46" customWidth="1"/>
    <col min="13318" max="13568" width="9" style="46"/>
    <col min="13569" max="13573" width="25.875" style="46" customWidth="1"/>
    <col min="13574" max="13824" width="9" style="46"/>
    <col min="13825" max="13829" width="25.875" style="46" customWidth="1"/>
    <col min="13830" max="14080" width="9" style="46"/>
    <col min="14081" max="14085" width="25.875" style="46" customWidth="1"/>
    <col min="14086" max="14336" width="9" style="46"/>
    <col min="14337" max="14341" width="25.875" style="46" customWidth="1"/>
    <col min="14342" max="14592" width="9" style="46"/>
    <col min="14593" max="14597" width="25.875" style="46" customWidth="1"/>
    <col min="14598" max="14848" width="9" style="46"/>
    <col min="14849" max="14853" width="25.875" style="46" customWidth="1"/>
    <col min="14854" max="15104" width="9" style="46"/>
    <col min="15105" max="15109" width="25.875" style="46" customWidth="1"/>
    <col min="15110" max="15360" width="9" style="46"/>
    <col min="15361" max="15365" width="25.875" style="46" customWidth="1"/>
    <col min="15366" max="15616" width="9" style="46"/>
    <col min="15617" max="15621" width="25.875" style="46" customWidth="1"/>
    <col min="15622" max="15872" width="9" style="46"/>
    <col min="15873" max="15877" width="25.875" style="46" customWidth="1"/>
    <col min="15878" max="16128" width="9" style="46"/>
    <col min="16129" max="16133" width="25.875" style="46" customWidth="1"/>
    <col min="16134" max="16384" width="9" style="46"/>
  </cols>
  <sheetData>
    <row r="1" spans="1:5" ht="28.5" customHeight="1">
      <c r="A1" s="47" t="s">
        <v>754</v>
      </c>
    </row>
    <row r="2" spans="1:5" ht="28.5" customHeight="1">
      <c r="A2" s="194" t="s">
        <v>1302</v>
      </c>
      <c r="B2" s="194"/>
      <c r="C2" s="194"/>
      <c r="D2" s="194"/>
      <c r="E2" s="194"/>
    </row>
    <row r="3" spans="1:5" ht="28.5" customHeight="1">
      <c r="E3" s="157" t="s">
        <v>1254</v>
      </c>
    </row>
    <row r="4" spans="1:5" ht="28.5" customHeight="1">
      <c r="A4" s="48" t="s">
        <v>8</v>
      </c>
      <c r="B4" s="48" t="s">
        <v>755</v>
      </c>
      <c r="C4" s="48" t="s">
        <v>756</v>
      </c>
      <c r="D4" s="48" t="s">
        <v>757</v>
      </c>
      <c r="E4" s="48" t="s">
        <v>758</v>
      </c>
    </row>
    <row r="5" spans="1:5" ht="28.5" customHeight="1">
      <c r="A5" s="165" t="s">
        <v>740</v>
      </c>
      <c r="B5" s="48">
        <v>110509</v>
      </c>
      <c r="C5" s="48">
        <v>12600</v>
      </c>
      <c r="D5" s="48">
        <v>91996</v>
      </c>
      <c r="E5" s="48"/>
    </row>
    <row r="6" spans="1:5" ht="28.5" customHeight="1">
      <c r="A6" s="50"/>
      <c r="B6" s="50"/>
      <c r="C6" s="50"/>
      <c r="D6" s="50"/>
      <c r="E6" s="50"/>
    </row>
    <row r="7" spans="1:5" ht="28.5" customHeight="1"/>
  </sheetData>
  <mergeCells count="1">
    <mergeCell ref="A2:E2"/>
  </mergeCells>
  <phoneticPr fontId="2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25" sqref="D25"/>
    </sheetView>
  </sheetViews>
  <sheetFormatPr defaultColWidth="9" defaultRowHeight="14.25"/>
  <cols>
    <col min="1" max="5" width="25.875" style="46" customWidth="1"/>
    <col min="6" max="256" width="9" style="46"/>
    <col min="257" max="261" width="25.875" style="46" customWidth="1"/>
    <col min="262" max="512" width="9" style="46"/>
    <col min="513" max="517" width="25.875" style="46" customWidth="1"/>
    <col min="518" max="768" width="9" style="46"/>
    <col min="769" max="773" width="25.875" style="46" customWidth="1"/>
    <col min="774" max="1024" width="9" style="46"/>
    <col min="1025" max="1029" width="25.875" style="46" customWidth="1"/>
    <col min="1030" max="1280" width="9" style="46"/>
    <col min="1281" max="1285" width="25.875" style="46" customWidth="1"/>
    <col min="1286" max="1536" width="9" style="46"/>
    <col min="1537" max="1541" width="25.875" style="46" customWidth="1"/>
    <col min="1542" max="1792" width="9" style="46"/>
    <col min="1793" max="1797" width="25.875" style="46" customWidth="1"/>
    <col min="1798" max="2048" width="9" style="46"/>
    <col min="2049" max="2053" width="25.875" style="46" customWidth="1"/>
    <col min="2054" max="2304" width="9" style="46"/>
    <col min="2305" max="2309" width="25.875" style="46" customWidth="1"/>
    <col min="2310" max="2560" width="9" style="46"/>
    <col min="2561" max="2565" width="25.875" style="46" customWidth="1"/>
    <col min="2566" max="2816" width="9" style="46"/>
    <col min="2817" max="2821" width="25.875" style="46" customWidth="1"/>
    <col min="2822" max="3072" width="9" style="46"/>
    <col min="3073" max="3077" width="25.875" style="46" customWidth="1"/>
    <col min="3078" max="3328" width="9" style="46"/>
    <col min="3329" max="3333" width="25.875" style="46" customWidth="1"/>
    <col min="3334" max="3584" width="9" style="46"/>
    <col min="3585" max="3589" width="25.875" style="46" customWidth="1"/>
    <col min="3590" max="3840" width="9" style="46"/>
    <col min="3841" max="3845" width="25.875" style="46" customWidth="1"/>
    <col min="3846" max="4096" width="9" style="46"/>
    <col min="4097" max="4101" width="25.875" style="46" customWidth="1"/>
    <col min="4102" max="4352" width="9" style="46"/>
    <col min="4353" max="4357" width="25.875" style="46" customWidth="1"/>
    <col min="4358" max="4608" width="9" style="46"/>
    <col min="4609" max="4613" width="25.875" style="46" customWidth="1"/>
    <col min="4614" max="4864" width="9" style="46"/>
    <col min="4865" max="4869" width="25.875" style="46" customWidth="1"/>
    <col min="4870" max="5120" width="9" style="46"/>
    <col min="5121" max="5125" width="25.875" style="46" customWidth="1"/>
    <col min="5126" max="5376" width="9" style="46"/>
    <col min="5377" max="5381" width="25.875" style="46" customWidth="1"/>
    <col min="5382" max="5632" width="9" style="46"/>
    <col min="5633" max="5637" width="25.875" style="46" customWidth="1"/>
    <col min="5638" max="5888" width="9" style="46"/>
    <col min="5889" max="5893" width="25.875" style="46" customWidth="1"/>
    <col min="5894" max="6144" width="9" style="46"/>
    <col min="6145" max="6149" width="25.875" style="46" customWidth="1"/>
    <col min="6150" max="6400" width="9" style="46"/>
    <col min="6401" max="6405" width="25.875" style="46" customWidth="1"/>
    <col min="6406" max="6656" width="9" style="46"/>
    <col min="6657" max="6661" width="25.875" style="46" customWidth="1"/>
    <col min="6662" max="6912" width="9" style="46"/>
    <col min="6913" max="6917" width="25.875" style="46" customWidth="1"/>
    <col min="6918" max="7168" width="9" style="46"/>
    <col min="7169" max="7173" width="25.875" style="46" customWidth="1"/>
    <col min="7174" max="7424" width="9" style="46"/>
    <col min="7425" max="7429" width="25.875" style="46" customWidth="1"/>
    <col min="7430" max="7680" width="9" style="46"/>
    <col min="7681" max="7685" width="25.875" style="46" customWidth="1"/>
    <col min="7686" max="7936" width="9" style="46"/>
    <col min="7937" max="7941" width="25.875" style="46" customWidth="1"/>
    <col min="7942" max="8192" width="9" style="46"/>
    <col min="8193" max="8197" width="25.875" style="46" customWidth="1"/>
    <col min="8198" max="8448" width="9" style="46"/>
    <col min="8449" max="8453" width="25.875" style="46" customWidth="1"/>
    <col min="8454" max="8704" width="9" style="46"/>
    <col min="8705" max="8709" width="25.875" style="46" customWidth="1"/>
    <col min="8710" max="8960" width="9" style="46"/>
    <col min="8961" max="8965" width="25.875" style="46" customWidth="1"/>
    <col min="8966" max="9216" width="9" style="46"/>
    <col min="9217" max="9221" width="25.875" style="46" customWidth="1"/>
    <col min="9222" max="9472" width="9" style="46"/>
    <col min="9473" max="9477" width="25.875" style="46" customWidth="1"/>
    <col min="9478" max="9728" width="9" style="46"/>
    <col min="9729" max="9733" width="25.875" style="46" customWidth="1"/>
    <col min="9734" max="9984" width="9" style="46"/>
    <col min="9985" max="9989" width="25.875" style="46" customWidth="1"/>
    <col min="9990" max="10240" width="9" style="46"/>
    <col min="10241" max="10245" width="25.875" style="46" customWidth="1"/>
    <col min="10246" max="10496" width="9" style="46"/>
    <col min="10497" max="10501" width="25.875" style="46" customWidth="1"/>
    <col min="10502" max="10752" width="9" style="46"/>
    <col min="10753" max="10757" width="25.875" style="46" customWidth="1"/>
    <col min="10758" max="11008" width="9" style="46"/>
    <col min="11009" max="11013" width="25.875" style="46" customWidth="1"/>
    <col min="11014" max="11264" width="9" style="46"/>
    <col min="11265" max="11269" width="25.875" style="46" customWidth="1"/>
    <col min="11270" max="11520" width="9" style="46"/>
    <col min="11521" max="11525" width="25.875" style="46" customWidth="1"/>
    <col min="11526" max="11776" width="9" style="46"/>
    <col min="11777" max="11781" width="25.875" style="46" customWidth="1"/>
    <col min="11782" max="12032" width="9" style="46"/>
    <col min="12033" max="12037" width="25.875" style="46" customWidth="1"/>
    <col min="12038" max="12288" width="9" style="46"/>
    <col min="12289" max="12293" width="25.875" style="46" customWidth="1"/>
    <col min="12294" max="12544" width="9" style="46"/>
    <col min="12545" max="12549" width="25.875" style="46" customWidth="1"/>
    <col min="12550" max="12800" width="9" style="46"/>
    <col min="12801" max="12805" width="25.875" style="46" customWidth="1"/>
    <col min="12806" max="13056" width="9" style="46"/>
    <col min="13057" max="13061" width="25.875" style="46" customWidth="1"/>
    <col min="13062" max="13312" width="9" style="46"/>
    <col min="13313" max="13317" width="25.875" style="46" customWidth="1"/>
    <col min="13318" max="13568" width="9" style="46"/>
    <col min="13569" max="13573" width="25.875" style="46" customWidth="1"/>
    <col min="13574" max="13824" width="9" style="46"/>
    <col min="13825" max="13829" width="25.875" style="46" customWidth="1"/>
    <col min="13830" max="14080" width="9" style="46"/>
    <col min="14081" max="14085" width="25.875" style="46" customWidth="1"/>
    <col min="14086" max="14336" width="9" style="46"/>
    <col min="14337" max="14341" width="25.875" style="46" customWidth="1"/>
    <col min="14342" max="14592" width="9" style="46"/>
    <col min="14593" max="14597" width="25.875" style="46" customWidth="1"/>
    <col min="14598" max="14848" width="9" style="46"/>
    <col min="14849" max="14853" width="25.875" style="46" customWidth="1"/>
    <col min="14854" max="15104" width="9" style="46"/>
    <col min="15105" max="15109" width="25.875" style="46" customWidth="1"/>
    <col min="15110" max="15360" width="9" style="46"/>
    <col min="15361" max="15365" width="25.875" style="46" customWidth="1"/>
    <col min="15366" max="15616" width="9" style="46"/>
    <col min="15617" max="15621" width="25.875" style="46" customWidth="1"/>
    <col min="15622" max="15872" width="9" style="46"/>
    <col min="15873" max="15877" width="25.875" style="46" customWidth="1"/>
    <col min="15878" max="16128" width="9" style="46"/>
    <col min="16129" max="16133" width="25.875" style="46" customWidth="1"/>
    <col min="16134" max="16384" width="9" style="46"/>
  </cols>
  <sheetData>
    <row r="1" spans="1:5" ht="28.5" customHeight="1">
      <c r="A1" s="47" t="s">
        <v>754</v>
      </c>
    </row>
    <row r="2" spans="1:5" ht="28.5" customHeight="1">
      <c r="A2" s="194" t="s">
        <v>1305</v>
      </c>
      <c r="B2" s="194"/>
      <c r="C2" s="194"/>
      <c r="D2" s="194"/>
      <c r="E2" s="194"/>
    </row>
    <row r="3" spans="1:5" ht="28.5" customHeight="1">
      <c r="E3" s="157" t="s">
        <v>1254</v>
      </c>
    </row>
    <row r="4" spans="1:5" ht="28.5" customHeight="1">
      <c r="A4" s="48" t="s">
        <v>8</v>
      </c>
      <c r="B4" s="48" t="s">
        <v>755</v>
      </c>
      <c r="C4" s="48" t="s">
        <v>756</v>
      </c>
      <c r="D4" s="48" t="s">
        <v>757</v>
      </c>
      <c r="E4" s="48" t="s">
        <v>758</v>
      </c>
    </row>
    <row r="5" spans="1:5" ht="28.5" customHeight="1">
      <c r="A5" s="49" t="s">
        <v>740</v>
      </c>
      <c r="B5" s="50"/>
      <c r="C5" s="50"/>
      <c r="D5" s="50"/>
      <c r="E5" s="50"/>
    </row>
    <row r="6" spans="1:5" ht="28.5" customHeight="1">
      <c r="A6" s="50"/>
      <c r="B6" s="50"/>
      <c r="C6" s="50"/>
      <c r="D6" s="50"/>
      <c r="E6" s="50"/>
    </row>
    <row r="7" spans="1:5" s="158" customFormat="1" ht="28.5" customHeight="1">
      <c r="A7" s="195" t="s">
        <v>1304</v>
      </c>
      <c r="B7" s="196"/>
      <c r="C7" s="196"/>
      <c r="D7" s="196"/>
      <c r="E7" s="196"/>
    </row>
    <row r="8" spans="1:5" ht="28.5" customHeight="1"/>
  </sheetData>
  <mergeCells count="2">
    <mergeCell ref="A2:E2"/>
    <mergeCell ref="A7:E7"/>
  </mergeCells>
  <phoneticPr fontId="2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20" sqref="E20"/>
    </sheetView>
  </sheetViews>
  <sheetFormatPr defaultColWidth="9" defaultRowHeight="14.25"/>
  <cols>
    <col min="1" max="5" width="25.875" style="46" customWidth="1"/>
    <col min="6" max="256" width="9" style="46"/>
    <col min="257" max="261" width="25.875" style="46" customWidth="1"/>
    <col min="262" max="512" width="9" style="46"/>
    <col min="513" max="517" width="25.875" style="46" customWidth="1"/>
    <col min="518" max="768" width="9" style="46"/>
    <col min="769" max="773" width="25.875" style="46" customWidth="1"/>
    <col min="774" max="1024" width="9" style="46"/>
    <col min="1025" max="1029" width="25.875" style="46" customWidth="1"/>
    <col min="1030" max="1280" width="9" style="46"/>
    <col min="1281" max="1285" width="25.875" style="46" customWidth="1"/>
    <col min="1286" max="1536" width="9" style="46"/>
    <col min="1537" max="1541" width="25.875" style="46" customWidth="1"/>
    <col min="1542" max="1792" width="9" style="46"/>
    <col min="1793" max="1797" width="25.875" style="46" customWidth="1"/>
    <col min="1798" max="2048" width="9" style="46"/>
    <col min="2049" max="2053" width="25.875" style="46" customWidth="1"/>
    <col min="2054" max="2304" width="9" style="46"/>
    <col min="2305" max="2309" width="25.875" style="46" customWidth="1"/>
    <col min="2310" max="2560" width="9" style="46"/>
    <col min="2561" max="2565" width="25.875" style="46" customWidth="1"/>
    <col min="2566" max="2816" width="9" style="46"/>
    <col min="2817" max="2821" width="25.875" style="46" customWidth="1"/>
    <col min="2822" max="3072" width="9" style="46"/>
    <col min="3073" max="3077" width="25.875" style="46" customWidth="1"/>
    <col min="3078" max="3328" width="9" style="46"/>
    <col min="3329" max="3333" width="25.875" style="46" customWidth="1"/>
    <col min="3334" max="3584" width="9" style="46"/>
    <col min="3585" max="3589" width="25.875" style="46" customWidth="1"/>
    <col min="3590" max="3840" width="9" style="46"/>
    <col min="3841" max="3845" width="25.875" style="46" customWidth="1"/>
    <col min="3846" max="4096" width="9" style="46"/>
    <col min="4097" max="4101" width="25.875" style="46" customWidth="1"/>
    <col min="4102" max="4352" width="9" style="46"/>
    <col min="4353" max="4357" width="25.875" style="46" customWidth="1"/>
    <col min="4358" max="4608" width="9" style="46"/>
    <col min="4609" max="4613" width="25.875" style="46" customWidth="1"/>
    <col min="4614" max="4864" width="9" style="46"/>
    <col min="4865" max="4869" width="25.875" style="46" customWidth="1"/>
    <col min="4870" max="5120" width="9" style="46"/>
    <col min="5121" max="5125" width="25.875" style="46" customWidth="1"/>
    <col min="5126" max="5376" width="9" style="46"/>
    <col min="5377" max="5381" width="25.875" style="46" customWidth="1"/>
    <col min="5382" max="5632" width="9" style="46"/>
    <col min="5633" max="5637" width="25.875" style="46" customWidth="1"/>
    <col min="5638" max="5888" width="9" style="46"/>
    <col min="5889" max="5893" width="25.875" style="46" customWidth="1"/>
    <col min="5894" max="6144" width="9" style="46"/>
    <col min="6145" max="6149" width="25.875" style="46" customWidth="1"/>
    <col min="6150" max="6400" width="9" style="46"/>
    <col min="6401" max="6405" width="25.875" style="46" customWidth="1"/>
    <col min="6406" max="6656" width="9" style="46"/>
    <col min="6657" max="6661" width="25.875" style="46" customWidth="1"/>
    <col min="6662" max="6912" width="9" style="46"/>
    <col min="6913" max="6917" width="25.875" style="46" customWidth="1"/>
    <col min="6918" max="7168" width="9" style="46"/>
    <col min="7169" max="7173" width="25.875" style="46" customWidth="1"/>
    <col min="7174" max="7424" width="9" style="46"/>
    <col min="7425" max="7429" width="25.875" style="46" customWidth="1"/>
    <col min="7430" max="7680" width="9" style="46"/>
    <col min="7681" max="7685" width="25.875" style="46" customWidth="1"/>
    <col min="7686" max="7936" width="9" style="46"/>
    <col min="7937" max="7941" width="25.875" style="46" customWidth="1"/>
    <col min="7942" max="8192" width="9" style="46"/>
    <col min="8193" max="8197" width="25.875" style="46" customWidth="1"/>
    <col min="8198" max="8448" width="9" style="46"/>
    <col min="8449" max="8453" width="25.875" style="46" customWidth="1"/>
    <col min="8454" max="8704" width="9" style="46"/>
    <col min="8705" max="8709" width="25.875" style="46" customWidth="1"/>
    <col min="8710" max="8960" width="9" style="46"/>
    <col min="8961" max="8965" width="25.875" style="46" customWidth="1"/>
    <col min="8966" max="9216" width="9" style="46"/>
    <col min="9217" max="9221" width="25.875" style="46" customWidth="1"/>
    <col min="9222" max="9472" width="9" style="46"/>
    <col min="9473" max="9477" width="25.875" style="46" customWidth="1"/>
    <col min="9478" max="9728" width="9" style="46"/>
    <col min="9729" max="9733" width="25.875" style="46" customWidth="1"/>
    <col min="9734" max="9984" width="9" style="46"/>
    <col min="9985" max="9989" width="25.875" style="46" customWidth="1"/>
    <col min="9990" max="10240" width="9" style="46"/>
    <col min="10241" max="10245" width="25.875" style="46" customWidth="1"/>
    <col min="10246" max="10496" width="9" style="46"/>
    <col min="10497" max="10501" width="25.875" style="46" customWidth="1"/>
    <col min="10502" max="10752" width="9" style="46"/>
    <col min="10753" max="10757" width="25.875" style="46" customWidth="1"/>
    <col min="10758" max="11008" width="9" style="46"/>
    <col min="11009" max="11013" width="25.875" style="46" customWidth="1"/>
    <col min="11014" max="11264" width="9" style="46"/>
    <col min="11265" max="11269" width="25.875" style="46" customWidth="1"/>
    <col min="11270" max="11520" width="9" style="46"/>
    <col min="11521" max="11525" width="25.875" style="46" customWidth="1"/>
    <col min="11526" max="11776" width="9" style="46"/>
    <col min="11777" max="11781" width="25.875" style="46" customWidth="1"/>
    <col min="11782" max="12032" width="9" style="46"/>
    <col min="12033" max="12037" width="25.875" style="46" customWidth="1"/>
    <col min="12038" max="12288" width="9" style="46"/>
    <col min="12289" max="12293" width="25.875" style="46" customWidth="1"/>
    <col min="12294" max="12544" width="9" style="46"/>
    <col min="12545" max="12549" width="25.875" style="46" customWidth="1"/>
    <col min="12550" max="12800" width="9" style="46"/>
    <col min="12801" max="12805" width="25.875" style="46" customWidth="1"/>
    <col min="12806" max="13056" width="9" style="46"/>
    <col min="13057" max="13061" width="25.875" style="46" customWidth="1"/>
    <col min="13062" max="13312" width="9" style="46"/>
    <col min="13313" max="13317" width="25.875" style="46" customWidth="1"/>
    <col min="13318" max="13568" width="9" style="46"/>
    <col min="13569" max="13573" width="25.875" style="46" customWidth="1"/>
    <col min="13574" max="13824" width="9" style="46"/>
    <col min="13825" max="13829" width="25.875" style="46" customWidth="1"/>
    <col min="13830" max="14080" width="9" style="46"/>
    <col min="14081" max="14085" width="25.875" style="46" customWidth="1"/>
    <col min="14086" max="14336" width="9" style="46"/>
    <col min="14337" max="14341" width="25.875" style="46" customWidth="1"/>
    <col min="14342" max="14592" width="9" style="46"/>
    <col min="14593" max="14597" width="25.875" style="46" customWidth="1"/>
    <col min="14598" max="14848" width="9" style="46"/>
    <col min="14849" max="14853" width="25.875" style="46" customWidth="1"/>
    <col min="14854" max="15104" width="9" style="46"/>
    <col min="15105" max="15109" width="25.875" style="46" customWidth="1"/>
    <col min="15110" max="15360" width="9" style="46"/>
    <col min="15361" max="15365" width="25.875" style="46" customWidth="1"/>
    <col min="15366" max="15616" width="9" style="46"/>
    <col min="15617" max="15621" width="25.875" style="46" customWidth="1"/>
    <col min="15622" max="15872" width="9" style="46"/>
    <col min="15873" max="15877" width="25.875" style="46" customWidth="1"/>
    <col min="15878" max="16128" width="9" style="46"/>
    <col min="16129" max="16133" width="25.875" style="46" customWidth="1"/>
    <col min="16134" max="16384" width="9" style="46"/>
  </cols>
  <sheetData>
    <row r="1" spans="1:5" ht="28.5" customHeight="1">
      <c r="A1" s="47" t="s">
        <v>706</v>
      </c>
    </row>
    <row r="2" spans="1:5" ht="28.5" customHeight="1">
      <c r="A2" s="194" t="s">
        <v>1303</v>
      </c>
      <c r="B2" s="194"/>
      <c r="C2" s="194"/>
      <c r="D2" s="194"/>
      <c r="E2" s="194"/>
    </row>
    <row r="3" spans="1:5" ht="28.5" customHeight="1">
      <c r="E3" s="157" t="s">
        <v>1254</v>
      </c>
    </row>
    <row r="4" spans="1:5" ht="28.5" customHeight="1">
      <c r="A4" s="48" t="s">
        <v>8</v>
      </c>
      <c r="B4" s="48" t="s">
        <v>759</v>
      </c>
      <c r="C4" s="48" t="s">
        <v>760</v>
      </c>
      <c r="D4" s="48" t="s">
        <v>761</v>
      </c>
      <c r="E4" s="48" t="s">
        <v>758</v>
      </c>
    </row>
    <row r="5" spans="1:5" ht="28.5" customHeight="1">
      <c r="A5" s="49" t="s">
        <v>740</v>
      </c>
      <c r="B5" s="48">
        <v>118000</v>
      </c>
      <c r="C5" s="48">
        <v>38600</v>
      </c>
      <c r="D5" s="48">
        <v>98334</v>
      </c>
      <c r="E5" s="50"/>
    </row>
    <row r="6" spans="1:5" ht="28.5" customHeight="1">
      <c r="A6" s="50"/>
      <c r="B6" s="50"/>
      <c r="C6" s="50"/>
      <c r="D6" s="50"/>
      <c r="E6" s="50"/>
    </row>
    <row r="7" spans="1:5" ht="28.5" customHeight="1"/>
  </sheetData>
  <mergeCells count="1">
    <mergeCell ref="A2:E2"/>
  </mergeCells>
  <phoneticPr fontId="2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16" sqref="B16"/>
    </sheetView>
  </sheetViews>
  <sheetFormatPr defaultColWidth="9" defaultRowHeight="14.25"/>
  <cols>
    <col min="1" max="5" width="25.875" style="46" customWidth="1"/>
    <col min="6" max="256" width="9" style="46"/>
    <col min="257" max="261" width="25.875" style="46" customWidth="1"/>
    <col min="262" max="512" width="9" style="46"/>
    <col min="513" max="517" width="25.875" style="46" customWidth="1"/>
    <col min="518" max="768" width="9" style="46"/>
    <col min="769" max="773" width="25.875" style="46" customWidth="1"/>
    <col min="774" max="1024" width="9" style="46"/>
    <col min="1025" max="1029" width="25.875" style="46" customWidth="1"/>
    <col min="1030" max="1280" width="9" style="46"/>
    <col min="1281" max="1285" width="25.875" style="46" customWidth="1"/>
    <col min="1286" max="1536" width="9" style="46"/>
    <col min="1537" max="1541" width="25.875" style="46" customWidth="1"/>
    <col min="1542" max="1792" width="9" style="46"/>
    <col min="1793" max="1797" width="25.875" style="46" customWidth="1"/>
    <col min="1798" max="2048" width="9" style="46"/>
    <col min="2049" max="2053" width="25.875" style="46" customWidth="1"/>
    <col min="2054" max="2304" width="9" style="46"/>
    <col min="2305" max="2309" width="25.875" style="46" customWidth="1"/>
    <col min="2310" max="2560" width="9" style="46"/>
    <col min="2561" max="2565" width="25.875" style="46" customWidth="1"/>
    <col min="2566" max="2816" width="9" style="46"/>
    <col min="2817" max="2821" width="25.875" style="46" customWidth="1"/>
    <col min="2822" max="3072" width="9" style="46"/>
    <col min="3073" max="3077" width="25.875" style="46" customWidth="1"/>
    <col min="3078" max="3328" width="9" style="46"/>
    <col min="3329" max="3333" width="25.875" style="46" customWidth="1"/>
    <col min="3334" max="3584" width="9" style="46"/>
    <col min="3585" max="3589" width="25.875" style="46" customWidth="1"/>
    <col min="3590" max="3840" width="9" style="46"/>
    <col min="3841" max="3845" width="25.875" style="46" customWidth="1"/>
    <col min="3846" max="4096" width="9" style="46"/>
    <col min="4097" max="4101" width="25.875" style="46" customWidth="1"/>
    <col min="4102" max="4352" width="9" style="46"/>
    <col min="4353" max="4357" width="25.875" style="46" customWidth="1"/>
    <col min="4358" max="4608" width="9" style="46"/>
    <col min="4609" max="4613" width="25.875" style="46" customWidth="1"/>
    <col min="4614" max="4864" width="9" style="46"/>
    <col min="4865" max="4869" width="25.875" style="46" customWidth="1"/>
    <col min="4870" max="5120" width="9" style="46"/>
    <col min="5121" max="5125" width="25.875" style="46" customWidth="1"/>
    <col min="5126" max="5376" width="9" style="46"/>
    <col min="5377" max="5381" width="25.875" style="46" customWidth="1"/>
    <col min="5382" max="5632" width="9" style="46"/>
    <col min="5633" max="5637" width="25.875" style="46" customWidth="1"/>
    <col min="5638" max="5888" width="9" style="46"/>
    <col min="5889" max="5893" width="25.875" style="46" customWidth="1"/>
    <col min="5894" max="6144" width="9" style="46"/>
    <col min="6145" max="6149" width="25.875" style="46" customWidth="1"/>
    <col min="6150" max="6400" width="9" style="46"/>
    <col min="6401" max="6405" width="25.875" style="46" customWidth="1"/>
    <col min="6406" max="6656" width="9" style="46"/>
    <col min="6657" max="6661" width="25.875" style="46" customWidth="1"/>
    <col min="6662" max="6912" width="9" style="46"/>
    <col min="6913" max="6917" width="25.875" style="46" customWidth="1"/>
    <col min="6918" max="7168" width="9" style="46"/>
    <col min="7169" max="7173" width="25.875" style="46" customWidth="1"/>
    <col min="7174" max="7424" width="9" style="46"/>
    <col min="7425" max="7429" width="25.875" style="46" customWidth="1"/>
    <col min="7430" max="7680" width="9" style="46"/>
    <col min="7681" max="7685" width="25.875" style="46" customWidth="1"/>
    <col min="7686" max="7936" width="9" style="46"/>
    <col min="7937" max="7941" width="25.875" style="46" customWidth="1"/>
    <col min="7942" max="8192" width="9" style="46"/>
    <col min="8193" max="8197" width="25.875" style="46" customWidth="1"/>
    <col min="8198" max="8448" width="9" style="46"/>
    <col min="8449" max="8453" width="25.875" style="46" customWidth="1"/>
    <col min="8454" max="8704" width="9" style="46"/>
    <col min="8705" max="8709" width="25.875" style="46" customWidth="1"/>
    <col min="8710" max="8960" width="9" style="46"/>
    <col min="8961" max="8965" width="25.875" style="46" customWidth="1"/>
    <col min="8966" max="9216" width="9" style="46"/>
    <col min="9217" max="9221" width="25.875" style="46" customWidth="1"/>
    <col min="9222" max="9472" width="9" style="46"/>
    <col min="9473" max="9477" width="25.875" style="46" customWidth="1"/>
    <col min="9478" max="9728" width="9" style="46"/>
    <col min="9729" max="9733" width="25.875" style="46" customWidth="1"/>
    <col min="9734" max="9984" width="9" style="46"/>
    <col min="9985" max="9989" width="25.875" style="46" customWidth="1"/>
    <col min="9990" max="10240" width="9" style="46"/>
    <col min="10241" max="10245" width="25.875" style="46" customWidth="1"/>
    <col min="10246" max="10496" width="9" style="46"/>
    <col min="10497" max="10501" width="25.875" style="46" customWidth="1"/>
    <col min="10502" max="10752" width="9" style="46"/>
    <col min="10753" max="10757" width="25.875" style="46" customWidth="1"/>
    <col min="10758" max="11008" width="9" style="46"/>
    <col min="11009" max="11013" width="25.875" style="46" customWidth="1"/>
    <col min="11014" max="11264" width="9" style="46"/>
    <col min="11265" max="11269" width="25.875" style="46" customWidth="1"/>
    <col min="11270" max="11520" width="9" style="46"/>
    <col min="11521" max="11525" width="25.875" style="46" customWidth="1"/>
    <col min="11526" max="11776" width="9" style="46"/>
    <col min="11777" max="11781" width="25.875" style="46" customWidth="1"/>
    <col min="11782" max="12032" width="9" style="46"/>
    <col min="12033" max="12037" width="25.875" style="46" customWidth="1"/>
    <col min="12038" max="12288" width="9" style="46"/>
    <col min="12289" max="12293" width="25.875" style="46" customWidth="1"/>
    <col min="12294" max="12544" width="9" style="46"/>
    <col min="12545" max="12549" width="25.875" style="46" customWidth="1"/>
    <col min="12550" max="12800" width="9" style="46"/>
    <col min="12801" max="12805" width="25.875" style="46" customWidth="1"/>
    <col min="12806" max="13056" width="9" style="46"/>
    <col min="13057" max="13061" width="25.875" style="46" customWidth="1"/>
    <col min="13062" max="13312" width="9" style="46"/>
    <col min="13313" max="13317" width="25.875" style="46" customWidth="1"/>
    <col min="13318" max="13568" width="9" style="46"/>
    <col min="13569" max="13573" width="25.875" style="46" customWidth="1"/>
    <col min="13574" max="13824" width="9" style="46"/>
    <col min="13825" max="13829" width="25.875" style="46" customWidth="1"/>
    <col min="13830" max="14080" width="9" style="46"/>
    <col min="14081" max="14085" width="25.875" style="46" customWidth="1"/>
    <col min="14086" max="14336" width="9" style="46"/>
    <col min="14337" max="14341" width="25.875" style="46" customWidth="1"/>
    <col min="14342" max="14592" width="9" style="46"/>
    <col min="14593" max="14597" width="25.875" style="46" customWidth="1"/>
    <col min="14598" max="14848" width="9" style="46"/>
    <col min="14849" max="14853" width="25.875" style="46" customWidth="1"/>
    <col min="14854" max="15104" width="9" style="46"/>
    <col min="15105" max="15109" width="25.875" style="46" customWidth="1"/>
    <col min="15110" max="15360" width="9" style="46"/>
    <col min="15361" max="15365" width="25.875" style="46" customWidth="1"/>
    <col min="15366" max="15616" width="9" style="46"/>
    <col min="15617" max="15621" width="25.875" style="46" customWidth="1"/>
    <col min="15622" max="15872" width="9" style="46"/>
    <col min="15873" max="15877" width="25.875" style="46" customWidth="1"/>
    <col min="15878" max="16128" width="9" style="46"/>
    <col min="16129" max="16133" width="25.875" style="46" customWidth="1"/>
    <col min="16134" max="16384" width="9" style="46"/>
  </cols>
  <sheetData>
    <row r="1" spans="1:5" ht="28.5" customHeight="1">
      <c r="A1" s="47" t="s">
        <v>706</v>
      </c>
    </row>
    <row r="2" spans="1:5" ht="28.5" customHeight="1">
      <c r="A2" s="194" t="s">
        <v>1320</v>
      </c>
      <c r="B2" s="194"/>
      <c r="C2" s="194"/>
      <c r="D2" s="194"/>
      <c r="E2" s="194"/>
    </row>
    <row r="3" spans="1:5" ht="28.5" customHeight="1">
      <c r="E3" s="157" t="s">
        <v>1254</v>
      </c>
    </row>
    <row r="4" spans="1:5" ht="28.5" customHeight="1">
      <c r="A4" s="48" t="s">
        <v>8</v>
      </c>
      <c r="B4" s="48" t="s">
        <v>759</v>
      </c>
      <c r="C4" s="48" t="s">
        <v>760</v>
      </c>
      <c r="D4" s="48" t="s">
        <v>761</v>
      </c>
      <c r="E4" s="48" t="s">
        <v>758</v>
      </c>
    </row>
    <row r="5" spans="1:5" ht="28.5" customHeight="1">
      <c r="A5" s="49" t="s">
        <v>740</v>
      </c>
      <c r="B5" s="50"/>
      <c r="C5" s="50"/>
      <c r="D5" s="50"/>
      <c r="E5" s="50"/>
    </row>
    <row r="6" spans="1:5" ht="28.5" customHeight="1">
      <c r="A6" s="50"/>
      <c r="B6" s="50"/>
      <c r="C6" s="50"/>
      <c r="D6" s="50"/>
      <c r="E6" s="50"/>
    </row>
    <row r="7" spans="1:5" s="158" customFormat="1" ht="28.5" customHeight="1">
      <c r="A7" s="195" t="s">
        <v>1321</v>
      </c>
      <c r="B7" s="196"/>
      <c r="C7" s="196"/>
      <c r="D7" s="196"/>
      <c r="E7" s="196"/>
    </row>
    <row r="8" spans="1:5" ht="28.5" customHeight="1"/>
  </sheetData>
  <mergeCells count="2">
    <mergeCell ref="A2:E2"/>
    <mergeCell ref="A7:E7"/>
  </mergeCells>
  <phoneticPr fontId="2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7" workbookViewId="0">
      <selection activeCell="B21" sqref="B21"/>
    </sheetView>
  </sheetViews>
  <sheetFormatPr defaultColWidth="9" defaultRowHeight="14.25"/>
  <cols>
    <col min="1" max="1" width="51" style="27" customWidth="1"/>
    <col min="2" max="2" width="19.125" style="26" customWidth="1"/>
    <col min="3" max="236" width="9" style="40"/>
    <col min="237" max="237" width="44" style="40" customWidth="1"/>
    <col min="238" max="238" width="14.875" style="40" customWidth="1"/>
    <col min="239" max="239" width="13.5" style="40" customWidth="1"/>
    <col min="240" max="240" width="13.875" style="40" customWidth="1"/>
    <col min="241" max="241" width="15" style="40" customWidth="1"/>
    <col min="242" max="492" width="9" style="40"/>
    <col min="493" max="493" width="44" style="40" customWidth="1"/>
    <col min="494" max="494" width="14.875" style="40" customWidth="1"/>
    <col min="495" max="495" width="13.5" style="40" customWidth="1"/>
    <col min="496" max="496" width="13.875" style="40" customWidth="1"/>
    <col min="497" max="497" width="15" style="40" customWidth="1"/>
    <col min="498" max="748" width="9" style="40"/>
    <col min="749" max="749" width="44" style="40" customWidth="1"/>
    <col min="750" max="750" width="14.875" style="40" customWidth="1"/>
    <col min="751" max="751" width="13.5" style="40" customWidth="1"/>
    <col min="752" max="752" width="13.875" style="40" customWidth="1"/>
    <col min="753" max="753" width="15" style="40" customWidth="1"/>
    <col min="754" max="1004" width="9" style="40"/>
    <col min="1005" max="1005" width="44" style="40" customWidth="1"/>
    <col min="1006" max="1006" width="14.875" style="40" customWidth="1"/>
    <col min="1007" max="1007" width="13.5" style="40" customWidth="1"/>
    <col min="1008" max="1008" width="13.875" style="40" customWidth="1"/>
    <col min="1009" max="1009" width="15" style="40" customWidth="1"/>
    <col min="1010" max="1260" width="9" style="40"/>
    <col min="1261" max="1261" width="44" style="40" customWidth="1"/>
    <col min="1262" max="1262" width="14.875" style="40" customWidth="1"/>
    <col min="1263" max="1263" width="13.5" style="40" customWidth="1"/>
    <col min="1264" max="1264" width="13.875" style="40" customWidth="1"/>
    <col min="1265" max="1265" width="15" style="40" customWidth="1"/>
    <col min="1266" max="1516" width="9" style="40"/>
    <col min="1517" max="1517" width="44" style="40" customWidth="1"/>
    <col min="1518" max="1518" width="14.875" style="40" customWidth="1"/>
    <col min="1519" max="1519" width="13.5" style="40" customWidth="1"/>
    <col min="1520" max="1520" width="13.875" style="40" customWidth="1"/>
    <col min="1521" max="1521" width="15" style="40" customWidth="1"/>
    <col min="1522" max="1772" width="9" style="40"/>
    <col min="1773" max="1773" width="44" style="40" customWidth="1"/>
    <col min="1774" max="1774" width="14.875" style="40" customWidth="1"/>
    <col min="1775" max="1775" width="13.5" style="40" customWidth="1"/>
    <col min="1776" max="1776" width="13.875" style="40" customWidth="1"/>
    <col min="1777" max="1777" width="15" style="40" customWidth="1"/>
    <col min="1778" max="2028" width="9" style="40"/>
    <col min="2029" max="2029" width="44" style="40" customWidth="1"/>
    <col min="2030" max="2030" width="14.875" style="40" customWidth="1"/>
    <col min="2031" max="2031" width="13.5" style="40" customWidth="1"/>
    <col min="2032" max="2032" width="13.875" style="40" customWidth="1"/>
    <col min="2033" max="2033" width="15" style="40" customWidth="1"/>
    <col min="2034" max="2284" width="9" style="40"/>
    <col min="2285" max="2285" width="44" style="40" customWidth="1"/>
    <col min="2286" max="2286" width="14.875" style="40" customWidth="1"/>
    <col min="2287" max="2287" width="13.5" style="40" customWidth="1"/>
    <col min="2288" max="2288" width="13.875" style="40" customWidth="1"/>
    <col min="2289" max="2289" width="15" style="40" customWidth="1"/>
    <col min="2290" max="2540" width="9" style="40"/>
    <col min="2541" max="2541" width="44" style="40" customWidth="1"/>
    <col min="2542" max="2542" width="14.875" style="40" customWidth="1"/>
    <col min="2543" max="2543" width="13.5" style="40" customWidth="1"/>
    <col min="2544" max="2544" width="13.875" style="40" customWidth="1"/>
    <col min="2545" max="2545" width="15" style="40" customWidth="1"/>
    <col min="2546" max="2796" width="9" style="40"/>
    <col min="2797" max="2797" width="44" style="40" customWidth="1"/>
    <col min="2798" max="2798" width="14.875" style="40" customWidth="1"/>
    <col min="2799" max="2799" width="13.5" style="40" customWidth="1"/>
    <col min="2800" max="2800" width="13.875" style="40" customWidth="1"/>
    <col min="2801" max="2801" width="15" style="40" customWidth="1"/>
    <col min="2802" max="3052" width="9" style="40"/>
    <col min="3053" max="3053" width="44" style="40" customWidth="1"/>
    <col min="3054" max="3054" width="14.875" style="40" customWidth="1"/>
    <col min="3055" max="3055" width="13.5" style="40" customWidth="1"/>
    <col min="3056" max="3056" width="13.875" style="40" customWidth="1"/>
    <col min="3057" max="3057" width="15" style="40" customWidth="1"/>
    <col min="3058" max="3308" width="9" style="40"/>
    <col min="3309" max="3309" width="44" style="40" customWidth="1"/>
    <col min="3310" max="3310" width="14.875" style="40" customWidth="1"/>
    <col min="3311" max="3311" width="13.5" style="40" customWidth="1"/>
    <col min="3312" max="3312" width="13.875" style="40" customWidth="1"/>
    <col min="3313" max="3313" width="15" style="40" customWidth="1"/>
    <col min="3314" max="3564" width="9" style="40"/>
    <col min="3565" max="3565" width="44" style="40" customWidth="1"/>
    <col min="3566" max="3566" width="14.875" style="40" customWidth="1"/>
    <col min="3567" max="3567" width="13.5" style="40" customWidth="1"/>
    <col min="3568" max="3568" width="13.875" style="40" customWidth="1"/>
    <col min="3569" max="3569" width="15" style="40" customWidth="1"/>
    <col min="3570" max="3820" width="9" style="40"/>
    <col min="3821" max="3821" width="44" style="40" customWidth="1"/>
    <col min="3822" max="3822" width="14.875" style="40" customWidth="1"/>
    <col min="3823" max="3823" width="13.5" style="40" customWidth="1"/>
    <col min="3824" max="3824" width="13.875" style="40" customWidth="1"/>
    <col min="3825" max="3825" width="15" style="40" customWidth="1"/>
    <col min="3826" max="4076" width="9" style="40"/>
    <col min="4077" max="4077" width="44" style="40" customWidth="1"/>
    <col min="4078" max="4078" width="14.875" style="40" customWidth="1"/>
    <col min="4079" max="4079" width="13.5" style="40" customWidth="1"/>
    <col min="4080" max="4080" width="13.875" style="40" customWidth="1"/>
    <col min="4081" max="4081" width="15" style="40" customWidth="1"/>
    <col min="4082" max="4332" width="9" style="40"/>
    <col min="4333" max="4333" width="44" style="40" customWidth="1"/>
    <col min="4334" max="4334" width="14.875" style="40" customWidth="1"/>
    <col min="4335" max="4335" width="13.5" style="40" customWidth="1"/>
    <col min="4336" max="4336" width="13.875" style="40" customWidth="1"/>
    <col min="4337" max="4337" width="15" style="40" customWidth="1"/>
    <col min="4338" max="4588" width="9" style="40"/>
    <col min="4589" max="4589" width="44" style="40" customWidth="1"/>
    <col min="4590" max="4590" width="14.875" style="40" customWidth="1"/>
    <col min="4591" max="4591" width="13.5" style="40" customWidth="1"/>
    <col min="4592" max="4592" width="13.875" style="40" customWidth="1"/>
    <col min="4593" max="4593" width="15" style="40" customWidth="1"/>
    <col min="4594" max="4844" width="9" style="40"/>
    <col min="4845" max="4845" width="44" style="40" customWidth="1"/>
    <col min="4846" max="4846" width="14.875" style="40" customWidth="1"/>
    <col min="4847" max="4847" width="13.5" style="40" customWidth="1"/>
    <col min="4848" max="4848" width="13.875" style="40" customWidth="1"/>
    <col min="4849" max="4849" width="15" style="40" customWidth="1"/>
    <col min="4850" max="5100" width="9" style="40"/>
    <col min="5101" max="5101" width="44" style="40" customWidth="1"/>
    <col min="5102" max="5102" width="14.875" style="40" customWidth="1"/>
    <col min="5103" max="5103" width="13.5" style="40" customWidth="1"/>
    <col min="5104" max="5104" width="13.875" style="40" customWidth="1"/>
    <col min="5105" max="5105" width="15" style="40" customWidth="1"/>
    <col min="5106" max="5356" width="9" style="40"/>
    <col min="5357" max="5357" width="44" style="40" customWidth="1"/>
    <col min="5358" max="5358" width="14.875" style="40" customWidth="1"/>
    <col min="5359" max="5359" width="13.5" style="40" customWidth="1"/>
    <col min="5360" max="5360" width="13.875" style="40" customWidth="1"/>
    <col min="5361" max="5361" width="15" style="40" customWidth="1"/>
    <col min="5362" max="5612" width="9" style="40"/>
    <col min="5613" max="5613" width="44" style="40" customWidth="1"/>
    <col min="5614" max="5614" width="14.875" style="40" customWidth="1"/>
    <col min="5615" max="5615" width="13.5" style="40" customWidth="1"/>
    <col min="5616" max="5616" width="13.875" style="40" customWidth="1"/>
    <col min="5617" max="5617" width="15" style="40" customWidth="1"/>
    <col min="5618" max="5868" width="9" style="40"/>
    <col min="5869" max="5869" width="44" style="40" customWidth="1"/>
    <col min="5870" max="5870" width="14.875" style="40" customWidth="1"/>
    <col min="5871" max="5871" width="13.5" style="40" customWidth="1"/>
    <col min="5872" max="5872" width="13.875" style="40" customWidth="1"/>
    <col min="5873" max="5873" width="15" style="40" customWidth="1"/>
    <col min="5874" max="6124" width="9" style="40"/>
    <col min="6125" max="6125" width="44" style="40" customWidth="1"/>
    <col min="6126" max="6126" width="14.875" style="40" customWidth="1"/>
    <col min="6127" max="6127" width="13.5" style="40" customWidth="1"/>
    <col min="6128" max="6128" width="13.875" style="40" customWidth="1"/>
    <col min="6129" max="6129" width="15" style="40" customWidth="1"/>
    <col min="6130" max="6380" width="9" style="40"/>
    <col min="6381" max="6381" width="44" style="40" customWidth="1"/>
    <col min="6382" max="6382" width="14.875" style="40" customWidth="1"/>
    <col min="6383" max="6383" width="13.5" style="40" customWidth="1"/>
    <col min="6384" max="6384" width="13.875" style="40" customWidth="1"/>
    <col min="6385" max="6385" width="15" style="40" customWidth="1"/>
    <col min="6386" max="6636" width="9" style="40"/>
    <col min="6637" max="6637" width="44" style="40" customWidth="1"/>
    <col min="6638" max="6638" width="14.875" style="40" customWidth="1"/>
    <col min="6639" max="6639" width="13.5" style="40" customWidth="1"/>
    <col min="6640" max="6640" width="13.875" style="40" customWidth="1"/>
    <col min="6641" max="6641" width="15" style="40" customWidth="1"/>
    <col min="6642" max="6892" width="9" style="40"/>
    <col min="6893" max="6893" width="44" style="40" customWidth="1"/>
    <col min="6894" max="6894" width="14.875" style="40" customWidth="1"/>
    <col min="6895" max="6895" width="13.5" style="40" customWidth="1"/>
    <col min="6896" max="6896" width="13.875" style="40" customWidth="1"/>
    <col min="6897" max="6897" width="15" style="40" customWidth="1"/>
    <col min="6898" max="7148" width="9" style="40"/>
    <col min="7149" max="7149" width="44" style="40" customWidth="1"/>
    <col min="7150" max="7150" width="14.875" style="40" customWidth="1"/>
    <col min="7151" max="7151" width="13.5" style="40" customWidth="1"/>
    <col min="7152" max="7152" width="13.875" style="40" customWidth="1"/>
    <col min="7153" max="7153" width="15" style="40" customWidth="1"/>
    <col min="7154" max="7404" width="9" style="40"/>
    <col min="7405" max="7405" width="44" style="40" customWidth="1"/>
    <col min="7406" max="7406" width="14.875" style="40" customWidth="1"/>
    <col min="7407" max="7407" width="13.5" style="40" customWidth="1"/>
    <col min="7408" max="7408" width="13.875" style="40" customWidth="1"/>
    <col min="7409" max="7409" width="15" style="40" customWidth="1"/>
    <col min="7410" max="7660" width="9" style="40"/>
    <col min="7661" max="7661" width="44" style="40" customWidth="1"/>
    <col min="7662" max="7662" width="14.875" style="40" customWidth="1"/>
    <col min="7663" max="7663" width="13.5" style="40" customWidth="1"/>
    <col min="7664" max="7664" width="13.875" style="40" customWidth="1"/>
    <col min="7665" max="7665" width="15" style="40" customWidth="1"/>
    <col min="7666" max="7916" width="9" style="40"/>
    <col min="7917" max="7917" width="44" style="40" customWidth="1"/>
    <col min="7918" max="7918" width="14.875" style="40" customWidth="1"/>
    <col min="7919" max="7919" width="13.5" style="40" customWidth="1"/>
    <col min="7920" max="7920" width="13.875" style="40" customWidth="1"/>
    <col min="7921" max="7921" width="15" style="40" customWidth="1"/>
    <col min="7922" max="8172" width="9" style="40"/>
    <col min="8173" max="8173" width="44" style="40" customWidth="1"/>
    <col min="8174" max="8174" width="14.875" style="40" customWidth="1"/>
    <col min="8175" max="8175" width="13.5" style="40" customWidth="1"/>
    <col min="8176" max="8176" width="13.875" style="40" customWidth="1"/>
    <col min="8177" max="8177" width="15" style="40" customWidth="1"/>
    <col min="8178" max="8428" width="9" style="40"/>
    <col min="8429" max="8429" width="44" style="40" customWidth="1"/>
    <col min="8430" max="8430" width="14.875" style="40" customWidth="1"/>
    <col min="8431" max="8431" width="13.5" style="40" customWidth="1"/>
    <col min="8432" max="8432" width="13.875" style="40" customWidth="1"/>
    <col min="8433" max="8433" width="15" style="40" customWidth="1"/>
    <col min="8434" max="8684" width="9" style="40"/>
    <col min="8685" max="8685" width="44" style="40" customWidth="1"/>
    <col min="8686" max="8686" width="14.875" style="40" customWidth="1"/>
    <col min="8687" max="8687" width="13.5" style="40" customWidth="1"/>
    <col min="8688" max="8688" width="13.875" style="40" customWidth="1"/>
    <col min="8689" max="8689" width="15" style="40" customWidth="1"/>
    <col min="8690" max="8940" width="9" style="40"/>
    <col min="8941" max="8941" width="44" style="40" customWidth="1"/>
    <col min="8942" max="8942" width="14.875" style="40" customWidth="1"/>
    <col min="8943" max="8943" width="13.5" style="40" customWidth="1"/>
    <col min="8944" max="8944" width="13.875" style="40" customWidth="1"/>
    <col min="8945" max="8945" width="15" style="40" customWidth="1"/>
    <col min="8946" max="9196" width="9" style="40"/>
    <col min="9197" max="9197" width="44" style="40" customWidth="1"/>
    <col min="9198" max="9198" width="14.875" style="40" customWidth="1"/>
    <col min="9199" max="9199" width="13.5" style="40" customWidth="1"/>
    <col min="9200" max="9200" width="13.875" style="40" customWidth="1"/>
    <col min="9201" max="9201" width="15" style="40" customWidth="1"/>
    <col min="9202" max="9452" width="9" style="40"/>
    <col min="9453" max="9453" width="44" style="40" customWidth="1"/>
    <col min="9454" max="9454" width="14.875" style="40" customWidth="1"/>
    <col min="9455" max="9455" width="13.5" style="40" customWidth="1"/>
    <col min="9456" max="9456" width="13.875" style="40" customWidth="1"/>
    <col min="9457" max="9457" width="15" style="40" customWidth="1"/>
    <col min="9458" max="9708" width="9" style="40"/>
    <col min="9709" max="9709" width="44" style="40" customWidth="1"/>
    <col min="9710" max="9710" width="14.875" style="40" customWidth="1"/>
    <col min="9711" max="9711" width="13.5" style="40" customWidth="1"/>
    <col min="9712" max="9712" width="13.875" style="40" customWidth="1"/>
    <col min="9713" max="9713" width="15" style="40" customWidth="1"/>
    <col min="9714" max="9964" width="9" style="40"/>
    <col min="9965" max="9965" width="44" style="40" customWidth="1"/>
    <col min="9966" max="9966" width="14.875" style="40" customWidth="1"/>
    <col min="9967" max="9967" width="13.5" style="40" customWidth="1"/>
    <col min="9968" max="9968" width="13.875" style="40" customWidth="1"/>
    <col min="9969" max="9969" width="15" style="40" customWidth="1"/>
    <col min="9970" max="10220" width="9" style="40"/>
    <col min="10221" max="10221" width="44" style="40" customWidth="1"/>
    <col min="10222" max="10222" width="14.875" style="40" customWidth="1"/>
    <col min="10223" max="10223" width="13.5" style="40" customWidth="1"/>
    <col min="10224" max="10224" width="13.875" style="40" customWidth="1"/>
    <col min="10225" max="10225" width="15" style="40" customWidth="1"/>
    <col min="10226" max="10476" width="9" style="40"/>
    <col min="10477" max="10477" width="44" style="40" customWidth="1"/>
    <col min="10478" max="10478" width="14.875" style="40" customWidth="1"/>
    <col min="10479" max="10479" width="13.5" style="40" customWidth="1"/>
    <col min="10480" max="10480" width="13.875" style="40" customWidth="1"/>
    <col min="10481" max="10481" width="15" style="40" customWidth="1"/>
    <col min="10482" max="10732" width="9" style="40"/>
    <col min="10733" max="10733" width="44" style="40" customWidth="1"/>
    <col min="10734" max="10734" width="14.875" style="40" customWidth="1"/>
    <col min="10735" max="10735" width="13.5" style="40" customWidth="1"/>
    <col min="10736" max="10736" width="13.875" style="40" customWidth="1"/>
    <col min="10737" max="10737" width="15" style="40" customWidth="1"/>
    <col min="10738" max="10988" width="9" style="40"/>
    <col min="10989" max="10989" width="44" style="40" customWidth="1"/>
    <col min="10990" max="10990" width="14.875" style="40" customWidth="1"/>
    <col min="10991" max="10991" width="13.5" style="40" customWidth="1"/>
    <col min="10992" max="10992" width="13.875" style="40" customWidth="1"/>
    <col min="10993" max="10993" width="15" style="40" customWidth="1"/>
    <col min="10994" max="11244" width="9" style="40"/>
    <col min="11245" max="11245" width="44" style="40" customWidth="1"/>
    <col min="11246" max="11246" width="14.875" style="40" customWidth="1"/>
    <col min="11247" max="11247" width="13.5" style="40" customWidth="1"/>
    <col min="11248" max="11248" width="13.875" style="40" customWidth="1"/>
    <col min="11249" max="11249" width="15" style="40" customWidth="1"/>
    <col min="11250" max="11500" width="9" style="40"/>
    <col min="11501" max="11501" width="44" style="40" customWidth="1"/>
    <col min="11502" max="11502" width="14.875" style="40" customWidth="1"/>
    <col min="11503" max="11503" width="13.5" style="40" customWidth="1"/>
    <col min="11504" max="11504" width="13.875" style="40" customWidth="1"/>
    <col min="11505" max="11505" width="15" style="40" customWidth="1"/>
    <col min="11506" max="11756" width="9" style="40"/>
    <col min="11757" max="11757" width="44" style="40" customWidth="1"/>
    <col min="11758" max="11758" width="14.875" style="40" customWidth="1"/>
    <col min="11759" max="11759" width="13.5" style="40" customWidth="1"/>
    <col min="11760" max="11760" width="13.875" style="40" customWidth="1"/>
    <col min="11761" max="11761" width="15" style="40" customWidth="1"/>
    <col min="11762" max="12012" width="9" style="40"/>
    <col min="12013" max="12013" width="44" style="40" customWidth="1"/>
    <col min="12014" max="12014" width="14.875" style="40" customWidth="1"/>
    <col min="12015" max="12015" width="13.5" style="40" customWidth="1"/>
    <col min="12016" max="12016" width="13.875" style="40" customWidth="1"/>
    <col min="12017" max="12017" width="15" style="40" customWidth="1"/>
    <col min="12018" max="12268" width="9" style="40"/>
    <col min="12269" max="12269" width="44" style="40" customWidth="1"/>
    <col min="12270" max="12270" width="14.875" style="40" customWidth="1"/>
    <col min="12271" max="12271" width="13.5" style="40" customWidth="1"/>
    <col min="12272" max="12272" width="13.875" style="40" customWidth="1"/>
    <col min="12273" max="12273" width="15" style="40" customWidth="1"/>
    <col min="12274" max="12524" width="9" style="40"/>
    <col min="12525" max="12525" width="44" style="40" customWidth="1"/>
    <col min="12526" max="12526" width="14.875" style="40" customWidth="1"/>
    <col min="12527" max="12527" width="13.5" style="40" customWidth="1"/>
    <col min="12528" max="12528" width="13.875" style="40" customWidth="1"/>
    <col min="12529" max="12529" width="15" style="40" customWidth="1"/>
    <col min="12530" max="12780" width="9" style="40"/>
    <col min="12781" max="12781" width="44" style="40" customWidth="1"/>
    <col min="12782" max="12782" width="14.875" style="40" customWidth="1"/>
    <col min="12783" max="12783" width="13.5" style="40" customWidth="1"/>
    <col min="12784" max="12784" width="13.875" style="40" customWidth="1"/>
    <col min="12785" max="12785" width="15" style="40" customWidth="1"/>
    <col min="12786" max="13036" width="9" style="40"/>
    <col min="13037" max="13037" width="44" style="40" customWidth="1"/>
    <col min="13038" max="13038" width="14.875" style="40" customWidth="1"/>
    <col min="13039" max="13039" width="13.5" style="40" customWidth="1"/>
    <col min="13040" max="13040" width="13.875" style="40" customWidth="1"/>
    <col min="13041" max="13041" width="15" style="40" customWidth="1"/>
    <col min="13042" max="13292" width="9" style="40"/>
    <col min="13293" max="13293" width="44" style="40" customWidth="1"/>
    <col min="13294" max="13294" width="14.875" style="40" customWidth="1"/>
    <col min="13295" max="13295" width="13.5" style="40" customWidth="1"/>
    <col min="13296" max="13296" width="13.875" style="40" customWidth="1"/>
    <col min="13297" max="13297" width="15" style="40" customWidth="1"/>
    <col min="13298" max="13548" width="9" style="40"/>
    <col min="13549" max="13549" width="44" style="40" customWidth="1"/>
    <col min="13550" max="13550" width="14.875" style="40" customWidth="1"/>
    <col min="13551" max="13551" width="13.5" style="40" customWidth="1"/>
    <col min="13552" max="13552" width="13.875" style="40" customWidth="1"/>
    <col min="13553" max="13553" width="15" style="40" customWidth="1"/>
    <col min="13554" max="13804" width="9" style="40"/>
    <col min="13805" max="13805" width="44" style="40" customWidth="1"/>
    <col min="13806" max="13806" width="14.875" style="40" customWidth="1"/>
    <col min="13807" max="13807" width="13.5" style="40" customWidth="1"/>
    <col min="13808" max="13808" width="13.875" style="40" customWidth="1"/>
    <col min="13809" max="13809" width="15" style="40" customWidth="1"/>
    <col min="13810" max="14060" width="9" style="40"/>
    <col min="14061" max="14061" width="44" style="40" customWidth="1"/>
    <col min="14062" max="14062" width="14.875" style="40" customWidth="1"/>
    <col min="14063" max="14063" width="13.5" style="40" customWidth="1"/>
    <col min="14064" max="14064" width="13.875" style="40" customWidth="1"/>
    <col min="14065" max="14065" width="15" style="40" customWidth="1"/>
    <col min="14066" max="14316" width="9" style="40"/>
    <col min="14317" max="14317" width="44" style="40" customWidth="1"/>
    <col min="14318" max="14318" width="14.875" style="40" customWidth="1"/>
    <col min="14319" max="14319" width="13.5" style="40" customWidth="1"/>
    <col min="14320" max="14320" width="13.875" style="40" customWidth="1"/>
    <col min="14321" max="14321" width="15" style="40" customWidth="1"/>
    <col min="14322" max="14572" width="9" style="40"/>
    <col min="14573" max="14573" width="44" style="40" customWidth="1"/>
    <col min="14574" max="14574" width="14.875" style="40" customWidth="1"/>
    <col min="14575" max="14575" width="13.5" style="40" customWidth="1"/>
    <col min="14576" max="14576" width="13.875" style="40" customWidth="1"/>
    <col min="14577" max="14577" width="15" style="40" customWidth="1"/>
    <col min="14578" max="14828" width="9" style="40"/>
    <col min="14829" max="14829" width="44" style="40" customWidth="1"/>
    <col min="14830" max="14830" width="14.875" style="40" customWidth="1"/>
    <col min="14831" max="14831" width="13.5" style="40" customWidth="1"/>
    <col min="14832" max="14832" width="13.875" style="40" customWidth="1"/>
    <col min="14833" max="14833" width="15" style="40" customWidth="1"/>
    <col min="14834" max="15084" width="9" style="40"/>
    <col min="15085" max="15085" width="44" style="40" customWidth="1"/>
    <col min="15086" max="15086" width="14.875" style="40" customWidth="1"/>
    <col min="15087" max="15087" width="13.5" style="40" customWidth="1"/>
    <col min="15088" max="15088" width="13.875" style="40" customWidth="1"/>
    <col min="15089" max="15089" width="15" style="40" customWidth="1"/>
    <col min="15090" max="15340" width="9" style="40"/>
    <col min="15341" max="15341" width="44" style="40" customWidth="1"/>
    <col min="15342" max="15342" width="14.875" style="40" customWidth="1"/>
    <col min="15343" max="15343" width="13.5" style="40" customWidth="1"/>
    <col min="15344" max="15344" width="13.875" style="40" customWidth="1"/>
    <col min="15345" max="15345" width="15" style="40" customWidth="1"/>
    <col min="15346" max="15596" width="9" style="40"/>
    <col min="15597" max="15597" width="44" style="40" customWidth="1"/>
    <col min="15598" max="15598" width="14.875" style="40" customWidth="1"/>
    <col min="15599" max="15599" width="13.5" style="40" customWidth="1"/>
    <col min="15600" max="15600" width="13.875" style="40" customWidth="1"/>
    <col min="15601" max="15601" width="15" style="40" customWidth="1"/>
    <col min="15602" max="15852" width="9" style="40"/>
    <col min="15853" max="15853" width="44" style="40" customWidth="1"/>
    <col min="15854" max="15854" width="14.875" style="40" customWidth="1"/>
    <col min="15855" max="15855" width="13.5" style="40" customWidth="1"/>
    <col min="15856" max="15856" width="13.875" style="40" customWidth="1"/>
    <col min="15857" max="15857" width="15" style="40" customWidth="1"/>
    <col min="15858" max="16108" width="9" style="40"/>
    <col min="16109" max="16109" width="44" style="40" customWidth="1"/>
    <col min="16110" max="16110" width="14.875" style="40" customWidth="1"/>
    <col min="16111" max="16111" width="13.5" style="40" customWidth="1"/>
    <col min="16112" max="16112" width="13.875" style="40" customWidth="1"/>
    <col min="16113" max="16113" width="15" style="40" customWidth="1"/>
    <col min="16114" max="16384" width="9" style="40"/>
  </cols>
  <sheetData>
    <row r="1" spans="1:2" ht="18" customHeight="1">
      <c r="A1" s="3" t="s">
        <v>762</v>
      </c>
    </row>
    <row r="2" spans="1:2" s="3" customFormat="1" ht="20.25">
      <c r="A2" s="177" t="s">
        <v>1306</v>
      </c>
      <c r="B2" s="177"/>
    </row>
    <row r="3" spans="1:2" ht="14.25" customHeight="1">
      <c r="B3" s="28" t="s">
        <v>7</v>
      </c>
    </row>
    <row r="4" spans="1:2" ht="30" customHeight="1">
      <c r="A4" s="41" t="s">
        <v>8</v>
      </c>
      <c r="B4" s="42" t="s">
        <v>763</v>
      </c>
    </row>
    <row r="5" spans="1:2" ht="34.5" customHeight="1">
      <c r="A5" s="43" t="s">
        <v>764</v>
      </c>
      <c r="B5" s="44">
        <v>15125</v>
      </c>
    </row>
    <row r="6" spans="1:2" ht="34.5" customHeight="1">
      <c r="A6" s="43" t="s">
        <v>765</v>
      </c>
      <c r="B6" s="44">
        <v>10378</v>
      </c>
    </row>
    <row r="7" spans="1:2" ht="34.5" customHeight="1">
      <c r="A7" s="43" t="s">
        <v>766</v>
      </c>
      <c r="B7" s="44">
        <v>52380</v>
      </c>
    </row>
    <row r="8" spans="1:2" ht="34.5" customHeight="1">
      <c r="A8" s="43" t="s">
        <v>767</v>
      </c>
      <c r="B8" s="44">
        <v>327</v>
      </c>
    </row>
    <row r="9" spans="1:2" ht="34.5" customHeight="1">
      <c r="A9" s="43" t="s">
        <v>768</v>
      </c>
      <c r="B9" s="44">
        <v>1452</v>
      </c>
    </row>
    <row r="10" spans="1:2" ht="34.5" customHeight="1">
      <c r="A10" s="43" t="s">
        <v>769</v>
      </c>
      <c r="B10" s="44">
        <v>10362</v>
      </c>
    </row>
    <row r="11" spans="1:2" ht="34.5" customHeight="1">
      <c r="A11" s="43" t="s">
        <v>770</v>
      </c>
      <c r="B11" s="44">
        <v>8248</v>
      </c>
    </row>
    <row r="12" spans="1:2" ht="34.5" customHeight="1">
      <c r="A12" s="43" t="s">
        <v>771</v>
      </c>
      <c r="B12" s="44">
        <v>832</v>
      </c>
    </row>
    <row r="13" spans="1:2" ht="34.5" customHeight="1">
      <c r="A13" s="43" t="s">
        <v>772</v>
      </c>
      <c r="B13" s="44">
        <v>4291</v>
      </c>
    </row>
    <row r="14" spans="1:2" ht="34.5" customHeight="1">
      <c r="A14" s="43" t="s">
        <v>773</v>
      </c>
      <c r="B14" s="44">
        <v>10361</v>
      </c>
    </row>
    <row r="15" spans="1:2" ht="34.5" customHeight="1">
      <c r="A15" s="43" t="s">
        <v>774</v>
      </c>
      <c r="B15" s="44">
        <v>1175</v>
      </c>
    </row>
    <row r="16" spans="1:2" ht="34.5" customHeight="1">
      <c r="A16" s="43" t="s">
        <v>775</v>
      </c>
      <c r="B16" s="44">
        <v>632</v>
      </c>
    </row>
    <row r="17" spans="1:2" ht="34.5" customHeight="1">
      <c r="A17" s="43" t="s">
        <v>776</v>
      </c>
      <c r="B17" s="44">
        <v>96</v>
      </c>
    </row>
    <row r="18" spans="1:2" ht="34.5" customHeight="1">
      <c r="A18" s="43" t="s">
        <v>777</v>
      </c>
      <c r="B18" s="44">
        <v>1328</v>
      </c>
    </row>
    <row r="19" spans="1:2" ht="34.5" customHeight="1">
      <c r="A19" s="43" t="s">
        <v>778</v>
      </c>
      <c r="B19" s="44">
        <v>606</v>
      </c>
    </row>
    <row r="20" spans="1:2" ht="34.5" customHeight="1">
      <c r="A20" s="43" t="s">
        <v>779</v>
      </c>
      <c r="B20" s="44">
        <v>514</v>
      </c>
    </row>
    <row r="21" spans="1:2" ht="34.5" customHeight="1">
      <c r="A21" s="45" t="s">
        <v>627</v>
      </c>
      <c r="B21" s="44">
        <f>SUM(B5:B20)</f>
        <v>118107</v>
      </c>
    </row>
    <row r="22" spans="1:2" ht="20.100000000000001" customHeight="1"/>
    <row r="23" spans="1:2" ht="20.100000000000001" customHeight="1"/>
    <row r="24" spans="1:2" ht="20.100000000000001" customHeight="1"/>
    <row r="25" spans="1:2" ht="20.100000000000001" customHeight="1"/>
    <row r="26" spans="1:2" ht="20.100000000000001" customHeight="1"/>
  </sheetData>
  <mergeCells count="1">
    <mergeCell ref="A2:B2"/>
  </mergeCells>
  <phoneticPr fontId="27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3" workbookViewId="0">
      <selection activeCell="C19" sqref="C19"/>
    </sheetView>
  </sheetViews>
  <sheetFormatPr defaultColWidth="9" defaultRowHeight="14.25"/>
  <cols>
    <col min="1" max="1" width="43.375" style="25" customWidth="1"/>
    <col min="2" max="2" width="31.125" style="25" customWidth="1"/>
    <col min="3" max="254" width="9" style="25"/>
    <col min="255" max="255" width="43.375" style="25" customWidth="1"/>
    <col min="256" max="256" width="31.125" style="25" customWidth="1"/>
    <col min="257" max="510" width="9" style="25"/>
    <col min="511" max="511" width="43.375" style="25" customWidth="1"/>
    <col min="512" max="512" width="31.125" style="25" customWidth="1"/>
    <col min="513" max="766" width="9" style="25"/>
    <col min="767" max="767" width="43.375" style="25" customWidth="1"/>
    <col min="768" max="768" width="31.125" style="25" customWidth="1"/>
    <col min="769" max="1022" width="9" style="25"/>
    <col min="1023" max="1023" width="43.375" style="25" customWidth="1"/>
    <col min="1024" max="1024" width="31.125" style="25" customWidth="1"/>
    <col min="1025" max="1278" width="9" style="25"/>
    <col min="1279" max="1279" width="43.375" style="25" customWidth="1"/>
    <col min="1280" max="1280" width="31.125" style="25" customWidth="1"/>
    <col min="1281" max="1534" width="9" style="25"/>
    <col min="1535" max="1535" width="43.375" style="25" customWidth="1"/>
    <col min="1536" max="1536" width="31.125" style="25" customWidth="1"/>
    <col min="1537" max="1790" width="9" style="25"/>
    <col min="1791" max="1791" width="43.375" style="25" customWidth="1"/>
    <col min="1792" max="1792" width="31.125" style="25" customWidth="1"/>
    <col min="1793" max="2046" width="9" style="25"/>
    <col min="2047" max="2047" width="43.375" style="25" customWidth="1"/>
    <col min="2048" max="2048" width="31.125" style="25" customWidth="1"/>
    <col min="2049" max="2302" width="9" style="25"/>
    <col min="2303" max="2303" width="43.375" style="25" customWidth="1"/>
    <col min="2304" max="2304" width="31.125" style="25" customWidth="1"/>
    <col min="2305" max="2558" width="9" style="25"/>
    <col min="2559" max="2559" width="43.375" style="25" customWidth="1"/>
    <col min="2560" max="2560" width="31.125" style="25" customWidth="1"/>
    <col min="2561" max="2814" width="9" style="25"/>
    <col min="2815" max="2815" width="43.375" style="25" customWidth="1"/>
    <col min="2816" max="2816" width="31.125" style="25" customWidth="1"/>
    <col min="2817" max="3070" width="9" style="25"/>
    <col min="3071" max="3071" width="43.375" style="25" customWidth="1"/>
    <col min="3072" max="3072" width="31.125" style="25" customWidth="1"/>
    <col min="3073" max="3326" width="9" style="25"/>
    <col min="3327" max="3327" width="43.375" style="25" customWidth="1"/>
    <col min="3328" max="3328" width="31.125" style="25" customWidth="1"/>
    <col min="3329" max="3582" width="9" style="25"/>
    <col min="3583" max="3583" width="43.375" style="25" customWidth="1"/>
    <col min="3584" max="3584" width="31.125" style="25" customWidth="1"/>
    <col min="3585" max="3838" width="9" style="25"/>
    <col min="3839" max="3839" width="43.375" style="25" customWidth="1"/>
    <col min="3840" max="3840" width="31.125" style="25" customWidth="1"/>
    <col min="3841" max="4094" width="9" style="25"/>
    <col min="4095" max="4095" width="43.375" style="25" customWidth="1"/>
    <col min="4096" max="4096" width="31.125" style="25" customWidth="1"/>
    <col min="4097" max="4350" width="9" style="25"/>
    <col min="4351" max="4351" width="43.375" style="25" customWidth="1"/>
    <col min="4352" max="4352" width="31.125" style="25" customWidth="1"/>
    <col min="4353" max="4606" width="9" style="25"/>
    <col min="4607" max="4607" width="43.375" style="25" customWidth="1"/>
    <col min="4608" max="4608" width="31.125" style="25" customWidth="1"/>
    <col min="4609" max="4862" width="9" style="25"/>
    <col min="4863" max="4863" width="43.375" style="25" customWidth="1"/>
    <col min="4864" max="4864" width="31.125" style="25" customWidth="1"/>
    <col min="4865" max="5118" width="9" style="25"/>
    <col min="5119" max="5119" width="43.375" style="25" customWidth="1"/>
    <col min="5120" max="5120" width="31.125" style="25" customWidth="1"/>
    <col min="5121" max="5374" width="9" style="25"/>
    <col min="5375" max="5375" width="43.375" style="25" customWidth="1"/>
    <col min="5376" max="5376" width="31.125" style="25" customWidth="1"/>
    <col min="5377" max="5630" width="9" style="25"/>
    <col min="5631" max="5631" width="43.375" style="25" customWidth="1"/>
    <col min="5632" max="5632" width="31.125" style="25" customWidth="1"/>
    <col min="5633" max="5886" width="9" style="25"/>
    <col min="5887" max="5887" width="43.375" style="25" customWidth="1"/>
    <col min="5888" max="5888" width="31.125" style="25" customWidth="1"/>
    <col min="5889" max="6142" width="9" style="25"/>
    <col min="6143" max="6143" width="43.375" style="25" customWidth="1"/>
    <col min="6144" max="6144" width="31.125" style="25" customWidth="1"/>
    <col min="6145" max="6398" width="9" style="25"/>
    <col min="6399" max="6399" width="43.375" style="25" customWidth="1"/>
    <col min="6400" max="6400" width="31.125" style="25" customWidth="1"/>
    <col min="6401" max="6654" width="9" style="25"/>
    <col min="6655" max="6655" width="43.375" style="25" customWidth="1"/>
    <col min="6656" max="6656" width="31.125" style="25" customWidth="1"/>
    <col min="6657" max="6910" width="9" style="25"/>
    <col min="6911" max="6911" width="43.375" style="25" customWidth="1"/>
    <col min="6912" max="6912" width="31.125" style="25" customWidth="1"/>
    <col min="6913" max="7166" width="9" style="25"/>
    <col min="7167" max="7167" width="43.375" style="25" customWidth="1"/>
    <col min="7168" max="7168" width="31.125" style="25" customWidth="1"/>
    <col min="7169" max="7422" width="9" style="25"/>
    <col min="7423" max="7423" width="43.375" style="25" customWidth="1"/>
    <col min="7424" max="7424" width="31.125" style="25" customWidth="1"/>
    <col min="7425" max="7678" width="9" style="25"/>
    <col min="7679" max="7679" width="43.375" style="25" customWidth="1"/>
    <col min="7680" max="7680" width="31.125" style="25" customWidth="1"/>
    <col min="7681" max="7934" width="9" style="25"/>
    <col min="7935" max="7935" width="43.375" style="25" customWidth="1"/>
    <col min="7936" max="7936" width="31.125" style="25" customWidth="1"/>
    <col min="7937" max="8190" width="9" style="25"/>
    <col min="8191" max="8191" width="43.375" style="25" customWidth="1"/>
    <col min="8192" max="8192" width="31.125" style="25" customWidth="1"/>
    <col min="8193" max="8446" width="9" style="25"/>
    <col min="8447" max="8447" width="43.375" style="25" customWidth="1"/>
    <col min="8448" max="8448" width="31.125" style="25" customWidth="1"/>
    <col min="8449" max="8702" width="9" style="25"/>
    <col min="8703" max="8703" width="43.375" style="25" customWidth="1"/>
    <col min="8704" max="8704" width="31.125" style="25" customWidth="1"/>
    <col min="8705" max="8958" width="9" style="25"/>
    <col min="8959" max="8959" width="43.375" style="25" customWidth="1"/>
    <col min="8960" max="8960" width="31.125" style="25" customWidth="1"/>
    <col min="8961" max="9214" width="9" style="25"/>
    <col min="9215" max="9215" width="43.375" style="25" customWidth="1"/>
    <col min="9216" max="9216" width="31.125" style="25" customWidth="1"/>
    <col min="9217" max="9470" width="9" style="25"/>
    <col min="9471" max="9471" width="43.375" style="25" customWidth="1"/>
    <col min="9472" max="9472" width="31.125" style="25" customWidth="1"/>
    <col min="9473" max="9726" width="9" style="25"/>
    <col min="9727" max="9727" width="43.375" style="25" customWidth="1"/>
    <col min="9728" max="9728" width="31.125" style="25" customWidth="1"/>
    <col min="9729" max="9982" width="9" style="25"/>
    <col min="9983" max="9983" width="43.375" style="25" customWidth="1"/>
    <col min="9984" max="9984" width="31.125" style="25" customWidth="1"/>
    <col min="9985" max="10238" width="9" style="25"/>
    <col min="10239" max="10239" width="43.375" style="25" customWidth="1"/>
    <col min="10240" max="10240" width="31.125" style="25" customWidth="1"/>
    <col min="10241" max="10494" width="9" style="25"/>
    <col min="10495" max="10495" width="43.375" style="25" customWidth="1"/>
    <col min="10496" max="10496" width="31.125" style="25" customWidth="1"/>
    <col min="10497" max="10750" width="9" style="25"/>
    <col min="10751" max="10751" width="43.375" style="25" customWidth="1"/>
    <col min="10752" max="10752" width="31.125" style="25" customWidth="1"/>
    <col min="10753" max="11006" width="9" style="25"/>
    <col min="11007" max="11007" width="43.375" style="25" customWidth="1"/>
    <col min="11008" max="11008" width="31.125" style="25" customWidth="1"/>
    <col min="11009" max="11262" width="9" style="25"/>
    <col min="11263" max="11263" width="43.375" style="25" customWidth="1"/>
    <col min="11264" max="11264" width="31.125" style="25" customWidth="1"/>
    <col min="11265" max="11518" width="9" style="25"/>
    <col min="11519" max="11519" width="43.375" style="25" customWidth="1"/>
    <col min="11520" max="11520" width="31.125" style="25" customWidth="1"/>
    <col min="11521" max="11774" width="9" style="25"/>
    <col min="11775" max="11775" width="43.375" style="25" customWidth="1"/>
    <col min="11776" max="11776" width="31.125" style="25" customWidth="1"/>
    <col min="11777" max="12030" width="9" style="25"/>
    <col min="12031" max="12031" width="43.375" style="25" customWidth="1"/>
    <col min="12032" max="12032" width="31.125" style="25" customWidth="1"/>
    <col min="12033" max="12286" width="9" style="25"/>
    <col min="12287" max="12287" width="43.375" style="25" customWidth="1"/>
    <col min="12288" max="12288" width="31.125" style="25" customWidth="1"/>
    <col min="12289" max="12542" width="9" style="25"/>
    <col min="12543" max="12543" width="43.375" style="25" customWidth="1"/>
    <col min="12544" max="12544" width="31.125" style="25" customWidth="1"/>
    <col min="12545" max="12798" width="9" style="25"/>
    <col min="12799" max="12799" width="43.375" style="25" customWidth="1"/>
    <col min="12800" max="12800" width="31.125" style="25" customWidth="1"/>
    <col min="12801" max="13054" width="9" style="25"/>
    <col min="13055" max="13055" width="43.375" style="25" customWidth="1"/>
    <col min="13056" max="13056" width="31.125" style="25" customWidth="1"/>
    <col min="13057" max="13310" width="9" style="25"/>
    <col min="13311" max="13311" width="43.375" style="25" customWidth="1"/>
    <col min="13312" max="13312" width="31.125" style="25" customWidth="1"/>
    <col min="13313" max="13566" width="9" style="25"/>
    <col min="13567" max="13567" width="43.375" style="25" customWidth="1"/>
    <col min="13568" max="13568" width="31.125" style="25" customWidth="1"/>
    <col min="13569" max="13822" width="9" style="25"/>
    <col min="13823" max="13823" width="43.375" style="25" customWidth="1"/>
    <col min="13824" max="13824" width="31.125" style="25" customWidth="1"/>
    <col min="13825" max="14078" width="9" style="25"/>
    <col min="14079" max="14079" width="43.375" style="25" customWidth="1"/>
    <col min="14080" max="14080" width="31.125" style="25" customWidth="1"/>
    <col min="14081" max="14334" width="9" style="25"/>
    <col min="14335" max="14335" width="43.375" style="25" customWidth="1"/>
    <col min="14336" max="14336" width="31.125" style="25" customWidth="1"/>
    <col min="14337" max="14590" width="9" style="25"/>
    <col min="14591" max="14591" width="43.375" style="25" customWidth="1"/>
    <col min="14592" max="14592" width="31.125" style="25" customWidth="1"/>
    <col min="14593" max="14846" width="9" style="25"/>
    <col min="14847" max="14847" width="43.375" style="25" customWidth="1"/>
    <col min="14848" max="14848" width="31.125" style="25" customWidth="1"/>
    <col min="14849" max="15102" width="9" style="25"/>
    <col min="15103" max="15103" width="43.375" style="25" customWidth="1"/>
    <col min="15104" max="15104" width="31.125" style="25" customWidth="1"/>
    <col min="15105" max="15358" width="9" style="25"/>
    <col min="15359" max="15359" width="43.375" style="25" customWidth="1"/>
    <col min="15360" max="15360" width="31.125" style="25" customWidth="1"/>
    <col min="15361" max="15614" width="9" style="25"/>
    <col min="15615" max="15615" width="43.375" style="25" customWidth="1"/>
    <col min="15616" max="15616" width="31.125" style="25" customWidth="1"/>
    <col min="15617" max="15870" width="9" style="25"/>
    <col min="15871" max="15871" width="43.375" style="25" customWidth="1"/>
    <col min="15872" max="15872" width="31.125" style="25" customWidth="1"/>
    <col min="15873" max="16126" width="9" style="25"/>
    <col min="16127" max="16127" width="43.375" style="25" customWidth="1"/>
    <col min="16128" max="16128" width="31.125" style="25" customWidth="1"/>
    <col min="16129" max="16384" width="9" style="25"/>
  </cols>
  <sheetData>
    <row r="1" spans="1:2" ht="21" customHeight="1">
      <c r="A1" s="3" t="s">
        <v>762</v>
      </c>
      <c r="B1" s="26"/>
    </row>
    <row r="2" spans="1:2" ht="42" customHeight="1">
      <c r="A2" s="177" t="s">
        <v>1307</v>
      </c>
      <c r="B2" s="177"/>
    </row>
    <row r="3" spans="1:2" ht="15.95" customHeight="1">
      <c r="A3" s="27"/>
      <c r="B3" s="28" t="s">
        <v>7</v>
      </c>
    </row>
    <row r="4" spans="1:2" ht="18.95" customHeight="1">
      <c r="A4" s="29" t="s">
        <v>721</v>
      </c>
      <c r="B4" s="30" t="s">
        <v>763</v>
      </c>
    </row>
    <row r="5" spans="1:2" s="24" customFormat="1" ht="18.95" customHeight="1">
      <c r="A5" s="31" t="s">
        <v>780</v>
      </c>
      <c r="B5" s="32">
        <f>SUM(B6:B9)</f>
        <v>40585</v>
      </c>
    </row>
    <row r="6" spans="1:2" s="24" customFormat="1" ht="18.95" customHeight="1">
      <c r="A6" s="33" t="s">
        <v>781</v>
      </c>
      <c r="B6" s="34">
        <v>16344</v>
      </c>
    </row>
    <row r="7" spans="1:2" ht="18.95" customHeight="1">
      <c r="A7" s="33" t="s">
        <v>782</v>
      </c>
      <c r="B7" s="34">
        <v>16432</v>
      </c>
    </row>
    <row r="8" spans="1:2" ht="18.95" customHeight="1">
      <c r="A8" s="33" t="s">
        <v>783</v>
      </c>
      <c r="B8" s="34">
        <v>3987</v>
      </c>
    </row>
    <row r="9" spans="1:2" ht="18.95" customHeight="1">
      <c r="A9" s="33" t="s">
        <v>784</v>
      </c>
      <c r="B9" s="34">
        <v>3822</v>
      </c>
    </row>
    <row r="10" spans="1:2" ht="18.95" customHeight="1">
      <c r="A10" s="31" t="s">
        <v>785</v>
      </c>
      <c r="B10" s="32">
        <f>SUM(B11:B20)</f>
        <v>5708</v>
      </c>
    </row>
    <row r="11" spans="1:2" ht="18.95" customHeight="1">
      <c r="A11" s="33" t="s">
        <v>786</v>
      </c>
      <c r="B11" s="34">
        <v>1672</v>
      </c>
    </row>
    <row r="12" spans="1:2" ht="18.95" customHeight="1">
      <c r="A12" s="33" t="s">
        <v>787</v>
      </c>
      <c r="B12" s="34">
        <v>141</v>
      </c>
    </row>
    <row r="13" spans="1:2" ht="18.95" customHeight="1">
      <c r="A13" s="33" t="s">
        <v>788</v>
      </c>
      <c r="B13" s="34">
        <v>78</v>
      </c>
    </row>
    <row r="14" spans="1:2" ht="18.95" customHeight="1">
      <c r="A14" s="33" t="s">
        <v>789</v>
      </c>
      <c r="B14" s="34">
        <v>1050</v>
      </c>
    </row>
    <row r="15" spans="1:2" ht="18.95" customHeight="1">
      <c r="A15" s="33" t="s">
        <v>790</v>
      </c>
      <c r="B15" s="34">
        <v>83</v>
      </c>
    </row>
    <row r="16" spans="1:2" ht="18.95" customHeight="1">
      <c r="A16" s="33" t="s">
        <v>791</v>
      </c>
      <c r="B16" s="34">
        <v>959</v>
      </c>
    </row>
    <row r="17" spans="1:7" ht="18.95" customHeight="1">
      <c r="A17" s="33" t="s">
        <v>792</v>
      </c>
      <c r="B17" s="34">
        <v>30</v>
      </c>
    </row>
    <row r="18" spans="1:7" ht="18.95" customHeight="1">
      <c r="A18" s="33" t="s">
        <v>793</v>
      </c>
      <c r="B18" s="34">
        <v>1310</v>
      </c>
    </row>
    <row r="19" spans="1:7" ht="18.95" customHeight="1">
      <c r="A19" s="33" t="s">
        <v>794</v>
      </c>
      <c r="B19" s="34">
        <v>210</v>
      </c>
    </row>
    <row r="20" spans="1:7" ht="18.95" customHeight="1">
      <c r="A20" s="33" t="s">
        <v>795</v>
      </c>
      <c r="B20" s="34">
        <v>175</v>
      </c>
    </row>
    <row r="21" spans="1:7" s="24" customFormat="1" ht="18.95" customHeight="1">
      <c r="A21" s="31" t="s">
        <v>796</v>
      </c>
      <c r="B21" s="32">
        <f>SUM(B22:B23)</f>
        <v>50952</v>
      </c>
    </row>
    <row r="22" spans="1:7" ht="18.95" customHeight="1">
      <c r="A22" s="33" t="s">
        <v>797</v>
      </c>
      <c r="B22" s="34">
        <v>50756</v>
      </c>
    </row>
    <row r="23" spans="1:7" ht="18.95" customHeight="1">
      <c r="A23" s="33" t="s">
        <v>798</v>
      </c>
      <c r="B23" s="34">
        <f>112+84</f>
        <v>196</v>
      </c>
    </row>
    <row r="24" spans="1:7" ht="18.95" customHeight="1">
      <c r="A24" s="31" t="s">
        <v>799</v>
      </c>
      <c r="B24" s="32">
        <f>SUM(B25:B28)</f>
        <v>20862</v>
      </c>
    </row>
    <row r="25" spans="1:7" ht="18.95" customHeight="1">
      <c r="A25" s="33" t="s">
        <v>800</v>
      </c>
      <c r="B25" s="34">
        <v>2552</v>
      </c>
      <c r="G25" s="39"/>
    </row>
    <row r="26" spans="1:7" ht="18.95" customHeight="1">
      <c r="A26" s="33" t="s">
        <v>801</v>
      </c>
      <c r="B26" s="34">
        <v>875</v>
      </c>
    </row>
    <row r="27" spans="1:7" ht="18.95" customHeight="1">
      <c r="A27" s="33" t="s">
        <v>802</v>
      </c>
      <c r="B27" s="34">
        <v>1645</v>
      </c>
    </row>
    <row r="28" spans="1:7" ht="18.95" customHeight="1">
      <c r="A28" s="33" t="s">
        <v>803</v>
      </c>
      <c r="B28" s="34">
        <v>15790</v>
      </c>
    </row>
    <row r="29" spans="1:7" ht="18.95" customHeight="1">
      <c r="A29" s="35"/>
      <c r="B29" s="36"/>
    </row>
    <row r="30" spans="1:7" ht="18.95" customHeight="1">
      <c r="A30" s="37" t="s">
        <v>723</v>
      </c>
      <c r="B30" s="38">
        <f>B5+B10+B21+B24</f>
        <v>118107</v>
      </c>
      <c r="D30" s="39"/>
    </row>
    <row r="31" spans="1:7" ht="21" customHeight="1">
      <c r="A31" s="24"/>
    </row>
    <row r="32" spans="1:7">
      <c r="A32" s="39"/>
    </row>
    <row r="33" spans="1:2">
      <c r="A33" s="39"/>
    </row>
    <row r="34" spans="1:2">
      <c r="A34" s="39"/>
    </row>
    <row r="35" spans="1:2">
      <c r="A35" s="39"/>
    </row>
    <row r="36" spans="1:2">
      <c r="A36" s="39"/>
    </row>
    <row r="37" spans="1:2">
      <c r="A37" s="39"/>
    </row>
    <row r="38" spans="1:2" s="24" customFormat="1">
      <c r="A38" s="39"/>
      <c r="B38" s="25"/>
    </row>
    <row r="41" spans="1:2">
      <c r="B41" s="39"/>
    </row>
    <row r="45" spans="1:2">
      <c r="B45" s="39"/>
    </row>
  </sheetData>
  <mergeCells count="1">
    <mergeCell ref="A2:B2"/>
  </mergeCells>
  <phoneticPr fontId="2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ColWidth="9" defaultRowHeight="14.25"/>
  <cols>
    <col min="1" max="1" width="57.875" style="11" customWidth="1"/>
    <col min="2" max="2" width="33.875" style="11" customWidth="1"/>
    <col min="3" max="3" width="9" style="11"/>
    <col min="4" max="4" width="33.125" style="11" customWidth="1"/>
    <col min="5" max="256" width="9" style="11"/>
    <col min="257" max="257" width="57.875" style="11" customWidth="1"/>
    <col min="258" max="258" width="33.875" style="11" customWidth="1"/>
    <col min="259" max="259" width="9" style="11"/>
    <col min="260" max="260" width="33.125" style="11" customWidth="1"/>
    <col min="261" max="512" width="9" style="11"/>
    <col min="513" max="513" width="57.875" style="11" customWidth="1"/>
    <col min="514" max="514" width="33.875" style="11" customWidth="1"/>
    <col min="515" max="515" width="9" style="11"/>
    <col min="516" max="516" width="33.125" style="11" customWidth="1"/>
    <col min="517" max="768" width="9" style="11"/>
    <col min="769" max="769" width="57.875" style="11" customWidth="1"/>
    <col min="770" max="770" width="33.875" style="11" customWidth="1"/>
    <col min="771" max="771" width="9" style="11"/>
    <col min="772" max="772" width="33.125" style="11" customWidth="1"/>
    <col min="773" max="1024" width="9" style="11"/>
    <col min="1025" max="1025" width="57.875" style="11" customWidth="1"/>
    <col min="1026" max="1026" width="33.875" style="11" customWidth="1"/>
    <col min="1027" max="1027" width="9" style="11"/>
    <col min="1028" max="1028" width="33.125" style="11" customWidth="1"/>
    <col min="1029" max="1280" width="9" style="11"/>
    <col min="1281" max="1281" width="57.875" style="11" customWidth="1"/>
    <col min="1282" max="1282" width="33.875" style="11" customWidth="1"/>
    <col min="1283" max="1283" width="9" style="11"/>
    <col min="1284" max="1284" width="33.125" style="11" customWidth="1"/>
    <col min="1285" max="1536" width="9" style="11"/>
    <col min="1537" max="1537" width="57.875" style="11" customWidth="1"/>
    <col min="1538" max="1538" width="33.875" style="11" customWidth="1"/>
    <col min="1539" max="1539" width="9" style="11"/>
    <col min="1540" max="1540" width="33.125" style="11" customWidth="1"/>
    <col min="1541" max="1792" width="9" style="11"/>
    <col min="1793" max="1793" width="57.875" style="11" customWidth="1"/>
    <col min="1794" max="1794" width="33.875" style="11" customWidth="1"/>
    <col min="1795" max="1795" width="9" style="11"/>
    <col min="1796" max="1796" width="33.125" style="11" customWidth="1"/>
    <col min="1797" max="2048" width="9" style="11"/>
    <col min="2049" max="2049" width="57.875" style="11" customWidth="1"/>
    <col min="2050" max="2050" width="33.875" style="11" customWidth="1"/>
    <col min="2051" max="2051" width="9" style="11"/>
    <col min="2052" max="2052" width="33.125" style="11" customWidth="1"/>
    <col min="2053" max="2304" width="9" style="11"/>
    <col min="2305" max="2305" width="57.875" style="11" customWidth="1"/>
    <col min="2306" max="2306" width="33.875" style="11" customWidth="1"/>
    <col min="2307" max="2307" width="9" style="11"/>
    <col min="2308" max="2308" width="33.125" style="11" customWidth="1"/>
    <col min="2309" max="2560" width="9" style="11"/>
    <col min="2561" max="2561" width="57.875" style="11" customWidth="1"/>
    <col min="2562" max="2562" width="33.875" style="11" customWidth="1"/>
    <col min="2563" max="2563" width="9" style="11"/>
    <col min="2564" max="2564" width="33.125" style="11" customWidth="1"/>
    <col min="2565" max="2816" width="9" style="11"/>
    <col min="2817" max="2817" width="57.875" style="11" customWidth="1"/>
    <col min="2818" max="2818" width="33.875" style="11" customWidth="1"/>
    <col min="2819" max="2819" width="9" style="11"/>
    <col min="2820" max="2820" width="33.125" style="11" customWidth="1"/>
    <col min="2821" max="3072" width="9" style="11"/>
    <col min="3073" max="3073" width="57.875" style="11" customWidth="1"/>
    <col min="3074" max="3074" width="33.875" style="11" customWidth="1"/>
    <col min="3075" max="3075" width="9" style="11"/>
    <col min="3076" max="3076" width="33.125" style="11" customWidth="1"/>
    <col min="3077" max="3328" width="9" style="11"/>
    <col min="3329" max="3329" width="57.875" style="11" customWidth="1"/>
    <col min="3330" max="3330" width="33.875" style="11" customWidth="1"/>
    <col min="3331" max="3331" width="9" style="11"/>
    <col min="3332" max="3332" width="33.125" style="11" customWidth="1"/>
    <col min="3333" max="3584" width="9" style="11"/>
    <col min="3585" max="3585" width="57.875" style="11" customWidth="1"/>
    <col min="3586" max="3586" width="33.875" style="11" customWidth="1"/>
    <col min="3587" max="3587" width="9" style="11"/>
    <col min="3588" max="3588" width="33.125" style="11" customWidth="1"/>
    <col min="3589" max="3840" width="9" style="11"/>
    <col min="3841" max="3841" width="57.875" style="11" customWidth="1"/>
    <col min="3842" max="3842" width="33.875" style="11" customWidth="1"/>
    <col min="3843" max="3843" width="9" style="11"/>
    <col min="3844" max="3844" width="33.125" style="11" customWidth="1"/>
    <col min="3845" max="4096" width="9" style="11"/>
    <col min="4097" max="4097" width="57.875" style="11" customWidth="1"/>
    <col min="4098" max="4098" width="33.875" style="11" customWidth="1"/>
    <col min="4099" max="4099" width="9" style="11"/>
    <col min="4100" max="4100" width="33.125" style="11" customWidth="1"/>
    <col min="4101" max="4352" width="9" style="11"/>
    <col min="4353" max="4353" width="57.875" style="11" customWidth="1"/>
    <col min="4354" max="4354" width="33.875" style="11" customWidth="1"/>
    <col min="4355" max="4355" width="9" style="11"/>
    <col min="4356" max="4356" width="33.125" style="11" customWidth="1"/>
    <col min="4357" max="4608" width="9" style="11"/>
    <col min="4609" max="4609" width="57.875" style="11" customWidth="1"/>
    <col min="4610" max="4610" width="33.875" style="11" customWidth="1"/>
    <col min="4611" max="4611" width="9" style="11"/>
    <col min="4612" max="4612" width="33.125" style="11" customWidth="1"/>
    <col min="4613" max="4864" width="9" style="11"/>
    <col min="4865" max="4865" width="57.875" style="11" customWidth="1"/>
    <col min="4866" max="4866" width="33.875" style="11" customWidth="1"/>
    <col min="4867" max="4867" width="9" style="11"/>
    <col min="4868" max="4868" width="33.125" style="11" customWidth="1"/>
    <col min="4869" max="5120" width="9" style="11"/>
    <col min="5121" max="5121" width="57.875" style="11" customWidth="1"/>
    <col min="5122" max="5122" width="33.875" style="11" customWidth="1"/>
    <col min="5123" max="5123" width="9" style="11"/>
    <col min="5124" max="5124" width="33.125" style="11" customWidth="1"/>
    <col min="5125" max="5376" width="9" style="11"/>
    <col min="5377" max="5377" width="57.875" style="11" customWidth="1"/>
    <col min="5378" max="5378" width="33.875" style="11" customWidth="1"/>
    <col min="5379" max="5379" width="9" style="11"/>
    <col min="5380" max="5380" width="33.125" style="11" customWidth="1"/>
    <col min="5381" max="5632" width="9" style="11"/>
    <col min="5633" max="5633" width="57.875" style="11" customWidth="1"/>
    <col min="5634" max="5634" width="33.875" style="11" customWidth="1"/>
    <col min="5635" max="5635" width="9" style="11"/>
    <col min="5636" max="5636" width="33.125" style="11" customWidth="1"/>
    <col min="5637" max="5888" width="9" style="11"/>
    <col min="5889" max="5889" width="57.875" style="11" customWidth="1"/>
    <col min="5890" max="5890" width="33.875" style="11" customWidth="1"/>
    <col min="5891" max="5891" width="9" style="11"/>
    <col min="5892" max="5892" width="33.125" style="11" customWidth="1"/>
    <col min="5893" max="6144" width="9" style="11"/>
    <col min="6145" max="6145" width="57.875" style="11" customWidth="1"/>
    <col min="6146" max="6146" width="33.875" style="11" customWidth="1"/>
    <col min="6147" max="6147" width="9" style="11"/>
    <col min="6148" max="6148" width="33.125" style="11" customWidth="1"/>
    <col min="6149" max="6400" width="9" style="11"/>
    <col min="6401" max="6401" width="57.875" style="11" customWidth="1"/>
    <col min="6402" max="6402" width="33.875" style="11" customWidth="1"/>
    <col min="6403" max="6403" width="9" style="11"/>
    <col min="6404" max="6404" width="33.125" style="11" customWidth="1"/>
    <col min="6405" max="6656" width="9" style="11"/>
    <col min="6657" max="6657" width="57.875" style="11" customWidth="1"/>
    <col min="6658" max="6658" width="33.875" style="11" customWidth="1"/>
    <col min="6659" max="6659" width="9" style="11"/>
    <col min="6660" max="6660" width="33.125" style="11" customWidth="1"/>
    <col min="6661" max="6912" width="9" style="11"/>
    <col min="6913" max="6913" width="57.875" style="11" customWidth="1"/>
    <col min="6914" max="6914" width="33.875" style="11" customWidth="1"/>
    <col min="6915" max="6915" width="9" style="11"/>
    <col min="6916" max="6916" width="33.125" style="11" customWidth="1"/>
    <col min="6917" max="7168" width="9" style="11"/>
    <col min="7169" max="7169" width="57.875" style="11" customWidth="1"/>
    <col min="7170" max="7170" width="33.875" style="11" customWidth="1"/>
    <col min="7171" max="7171" width="9" style="11"/>
    <col min="7172" max="7172" width="33.125" style="11" customWidth="1"/>
    <col min="7173" max="7424" width="9" style="11"/>
    <col min="7425" max="7425" width="57.875" style="11" customWidth="1"/>
    <col min="7426" max="7426" width="33.875" style="11" customWidth="1"/>
    <col min="7427" max="7427" width="9" style="11"/>
    <col min="7428" max="7428" width="33.125" style="11" customWidth="1"/>
    <col min="7429" max="7680" width="9" style="11"/>
    <col min="7681" max="7681" width="57.875" style="11" customWidth="1"/>
    <col min="7682" max="7682" width="33.875" style="11" customWidth="1"/>
    <col min="7683" max="7683" width="9" style="11"/>
    <col min="7684" max="7684" width="33.125" style="11" customWidth="1"/>
    <col min="7685" max="7936" width="9" style="11"/>
    <col min="7937" max="7937" width="57.875" style="11" customWidth="1"/>
    <col min="7938" max="7938" width="33.875" style="11" customWidth="1"/>
    <col min="7939" max="7939" width="9" style="11"/>
    <col min="7940" max="7940" width="33.125" style="11" customWidth="1"/>
    <col min="7941" max="8192" width="9" style="11"/>
    <col min="8193" max="8193" width="57.875" style="11" customWidth="1"/>
    <col min="8194" max="8194" width="33.875" style="11" customWidth="1"/>
    <col min="8195" max="8195" width="9" style="11"/>
    <col min="8196" max="8196" width="33.125" style="11" customWidth="1"/>
    <col min="8197" max="8448" width="9" style="11"/>
    <col min="8449" max="8449" width="57.875" style="11" customWidth="1"/>
    <col min="8450" max="8450" width="33.875" style="11" customWidth="1"/>
    <col min="8451" max="8451" width="9" style="11"/>
    <col min="8452" max="8452" width="33.125" style="11" customWidth="1"/>
    <col min="8453" max="8704" width="9" style="11"/>
    <col min="8705" max="8705" width="57.875" style="11" customWidth="1"/>
    <col min="8706" max="8706" width="33.875" style="11" customWidth="1"/>
    <col min="8707" max="8707" width="9" style="11"/>
    <col min="8708" max="8708" width="33.125" style="11" customWidth="1"/>
    <col min="8709" max="8960" width="9" style="11"/>
    <col min="8961" max="8961" width="57.875" style="11" customWidth="1"/>
    <col min="8962" max="8962" width="33.875" style="11" customWidth="1"/>
    <col min="8963" max="8963" width="9" style="11"/>
    <col min="8964" max="8964" width="33.125" style="11" customWidth="1"/>
    <col min="8965" max="9216" width="9" style="11"/>
    <col min="9217" max="9217" width="57.875" style="11" customWidth="1"/>
    <col min="9218" max="9218" width="33.875" style="11" customWidth="1"/>
    <col min="9219" max="9219" width="9" style="11"/>
    <col min="9220" max="9220" width="33.125" style="11" customWidth="1"/>
    <col min="9221" max="9472" width="9" style="11"/>
    <col min="9473" max="9473" width="57.875" style="11" customWidth="1"/>
    <col min="9474" max="9474" width="33.875" style="11" customWidth="1"/>
    <col min="9475" max="9475" width="9" style="11"/>
    <col min="9476" max="9476" width="33.125" style="11" customWidth="1"/>
    <col min="9477" max="9728" width="9" style="11"/>
    <col min="9729" max="9729" width="57.875" style="11" customWidth="1"/>
    <col min="9730" max="9730" width="33.875" style="11" customWidth="1"/>
    <col min="9731" max="9731" width="9" style="11"/>
    <col min="9732" max="9732" width="33.125" style="11" customWidth="1"/>
    <col min="9733" max="9984" width="9" style="11"/>
    <col min="9985" max="9985" width="57.875" style="11" customWidth="1"/>
    <col min="9986" max="9986" width="33.875" style="11" customWidth="1"/>
    <col min="9987" max="9987" width="9" style="11"/>
    <col min="9988" max="9988" width="33.125" style="11" customWidth="1"/>
    <col min="9989" max="10240" width="9" style="11"/>
    <col min="10241" max="10241" width="57.875" style="11" customWidth="1"/>
    <col min="10242" max="10242" width="33.875" style="11" customWidth="1"/>
    <col min="10243" max="10243" width="9" style="11"/>
    <col min="10244" max="10244" width="33.125" style="11" customWidth="1"/>
    <col min="10245" max="10496" width="9" style="11"/>
    <col min="10497" max="10497" width="57.875" style="11" customWidth="1"/>
    <col min="10498" max="10498" width="33.875" style="11" customWidth="1"/>
    <col min="10499" max="10499" width="9" style="11"/>
    <col min="10500" max="10500" width="33.125" style="11" customWidth="1"/>
    <col min="10501" max="10752" width="9" style="11"/>
    <col min="10753" max="10753" width="57.875" style="11" customWidth="1"/>
    <col min="10754" max="10754" width="33.875" style="11" customWidth="1"/>
    <col min="10755" max="10755" width="9" style="11"/>
    <col min="10756" max="10756" width="33.125" style="11" customWidth="1"/>
    <col min="10757" max="11008" width="9" style="11"/>
    <col min="11009" max="11009" width="57.875" style="11" customWidth="1"/>
    <col min="11010" max="11010" width="33.875" style="11" customWidth="1"/>
    <col min="11011" max="11011" width="9" style="11"/>
    <col min="11012" max="11012" width="33.125" style="11" customWidth="1"/>
    <col min="11013" max="11264" width="9" style="11"/>
    <col min="11265" max="11265" width="57.875" style="11" customWidth="1"/>
    <col min="11266" max="11266" width="33.875" style="11" customWidth="1"/>
    <col min="11267" max="11267" width="9" style="11"/>
    <col min="11268" max="11268" width="33.125" style="11" customWidth="1"/>
    <col min="11269" max="11520" width="9" style="11"/>
    <col min="11521" max="11521" width="57.875" style="11" customWidth="1"/>
    <col min="11522" max="11522" width="33.875" style="11" customWidth="1"/>
    <col min="11523" max="11523" width="9" style="11"/>
    <col min="11524" max="11524" width="33.125" style="11" customWidth="1"/>
    <col min="11525" max="11776" width="9" style="11"/>
    <col min="11777" max="11777" width="57.875" style="11" customWidth="1"/>
    <col min="11778" max="11778" width="33.875" style="11" customWidth="1"/>
    <col min="11779" max="11779" width="9" style="11"/>
    <col min="11780" max="11780" width="33.125" style="11" customWidth="1"/>
    <col min="11781" max="12032" width="9" style="11"/>
    <col min="12033" max="12033" width="57.875" style="11" customWidth="1"/>
    <col min="12034" max="12034" width="33.875" style="11" customWidth="1"/>
    <col min="12035" max="12035" width="9" style="11"/>
    <col min="12036" max="12036" width="33.125" style="11" customWidth="1"/>
    <col min="12037" max="12288" width="9" style="11"/>
    <col min="12289" max="12289" width="57.875" style="11" customWidth="1"/>
    <col min="12290" max="12290" width="33.875" style="11" customWidth="1"/>
    <col min="12291" max="12291" width="9" style="11"/>
    <col min="12292" max="12292" width="33.125" style="11" customWidth="1"/>
    <col min="12293" max="12544" width="9" style="11"/>
    <col min="12545" max="12545" width="57.875" style="11" customWidth="1"/>
    <col min="12546" max="12546" width="33.875" style="11" customWidth="1"/>
    <col min="12547" max="12547" width="9" style="11"/>
    <col min="12548" max="12548" width="33.125" style="11" customWidth="1"/>
    <col min="12549" max="12800" width="9" style="11"/>
    <col min="12801" max="12801" width="57.875" style="11" customWidth="1"/>
    <col min="12802" max="12802" width="33.875" style="11" customWidth="1"/>
    <col min="12803" max="12803" width="9" style="11"/>
    <col min="12804" max="12804" width="33.125" style="11" customWidth="1"/>
    <col min="12805" max="13056" width="9" style="11"/>
    <col min="13057" max="13057" width="57.875" style="11" customWidth="1"/>
    <col min="13058" max="13058" width="33.875" style="11" customWidth="1"/>
    <col min="13059" max="13059" width="9" style="11"/>
    <col min="13060" max="13060" width="33.125" style="11" customWidth="1"/>
    <col min="13061" max="13312" width="9" style="11"/>
    <col min="13313" max="13313" width="57.875" style="11" customWidth="1"/>
    <col min="13314" max="13314" width="33.875" style="11" customWidth="1"/>
    <col min="13315" max="13315" width="9" style="11"/>
    <col min="13316" max="13316" width="33.125" style="11" customWidth="1"/>
    <col min="13317" max="13568" width="9" style="11"/>
    <col min="13569" max="13569" width="57.875" style="11" customWidth="1"/>
    <col min="13570" max="13570" width="33.875" style="11" customWidth="1"/>
    <col min="13571" max="13571" width="9" style="11"/>
    <col min="13572" max="13572" width="33.125" style="11" customWidth="1"/>
    <col min="13573" max="13824" width="9" style="11"/>
    <col min="13825" max="13825" width="57.875" style="11" customWidth="1"/>
    <col min="13826" max="13826" width="33.875" style="11" customWidth="1"/>
    <col min="13827" max="13827" width="9" style="11"/>
    <col min="13828" max="13828" width="33.125" style="11" customWidth="1"/>
    <col min="13829" max="14080" width="9" style="11"/>
    <col min="14081" max="14081" width="57.875" style="11" customWidth="1"/>
    <col min="14082" max="14082" width="33.875" style="11" customWidth="1"/>
    <col min="14083" max="14083" width="9" style="11"/>
    <col min="14084" max="14084" width="33.125" style="11" customWidth="1"/>
    <col min="14085" max="14336" width="9" style="11"/>
    <col min="14337" max="14337" width="57.875" style="11" customWidth="1"/>
    <col min="14338" max="14338" width="33.875" style="11" customWidth="1"/>
    <col min="14339" max="14339" width="9" style="11"/>
    <col min="14340" max="14340" width="33.125" style="11" customWidth="1"/>
    <col min="14341" max="14592" width="9" style="11"/>
    <col min="14593" max="14593" width="57.875" style="11" customWidth="1"/>
    <col min="14594" max="14594" width="33.875" style="11" customWidth="1"/>
    <col min="14595" max="14595" width="9" style="11"/>
    <col min="14596" max="14596" width="33.125" style="11" customWidth="1"/>
    <col min="14597" max="14848" width="9" style="11"/>
    <col min="14849" max="14849" width="57.875" style="11" customWidth="1"/>
    <col min="14850" max="14850" width="33.875" style="11" customWidth="1"/>
    <col min="14851" max="14851" width="9" style="11"/>
    <col min="14852" max="14852" width="33.125" style="11" customWidth="1"/>
    <col min="14853" max="15104" width="9" style="11"/>
    <col min="15105" max="15105" width="57.875" style="11" customWidth="1"/>
    <col min="15106" max="15106" width="33.875" style="11" customWidth="1"/>
    <col min="15107" max="15107" width="9" style="11"/>
    <col min="15108" max="15108" width="33.125" style="11" customWidth="1"/>
    <col min="15109" max="15360" width="9" style="11"/>
    <col min="15361" max="15361" width="57.875" style="11" customWidth="1"/>
    <col min="15362" max="15362" width="33.875" style="11" customWidth="1"/>
    <col min="15363" max="15363" width="9" style="11"/>
    <col min="15364" max="15364" width="33.125" style="11" customWidth="1"/>
    <col min="15365" max="15616" width="9" style="11"/>
    <col min="15617" max="15617" width="57.875" style="11" customWidth="1"/>
    <col min="15618" max="15618" width="33.875" style="11" customWidth="1"/>
    <col min="15619" max="15619" width="9" style="11"/>
    <col min="15620" max="15620" width="33.125" style="11" customWidth="1"/>
    <col min="15621" max="15872" width="9" style="11"/>
    <col min="15873" max="15873" width="57.875" style="11" customWidth="1"/>
    <col min="15874" max="15874" width="33.875" style="11" customWidth="1"/>
    <col min="15875" max="15875" width="9" style="11"/>
    <col min="15876" max="15876" width="33.125" style="11" customWidth="1"/>
    <col min="15877" max="16128" width="9" style="11"/>
    <col min="16129" max="16129" width="57.875" style="11" customWidth="1"/>
    <col min="16130" max="16130" width="33.875" style="11" customWidth="1"/>
    <col min="16131" max="16131" width="9" style="11"/>
    <col min="16132" max="16132" width="33.125" style="11" customWidth="1"/>
    <col min="16133" max="16384" width="9" style="11"/>
  </cols>
  <sheetData>
    <row r="1" spans="1:5" ht="21" customHeight="1">
      <c r="A1" s="12" t="s">
        <v>804</v>
      </c>
      <c r="B1" s="13"/>
    </row>
    <row r="2" spans="1:5" ht="36.75" customHeight="1">
      <c r="A2" s="197" t="s">
        <v>1308</v>
      </c>
      <c r="B2" s="197"/>
      <c r="C2" s="14"/>
      <c r="D2" s="14"/>
    </row>
    <row r="3" spans="1:5" ht="21" customHeight="1">
      <c r="A3" s="15"/>
      <c r="B3" s="16" t="s">
        <v>7</v>
      </c>
      <c r="C3" s="17"/>
    </row>
    <row r="4" spans="1:5" ht="33.75" customHeight="1">
      <c r="A4" s="18" t="s">
        <v>709</v>
      </c>
      <c r="B4" s="166" t="s">
        <v>1309</v>
      </c>
    </row>
    <row r="5" spans="1:5" ht="21.75" customHeight="1">
      <c r="A5" s="19" t="s">
        <v>792</v>
      </c>
      <c r="B5" s="20">
        <v>30</v>
      </c>
    </row>
    <row r="6" spans="1:5" ht="21.75" customHeight="1">
      <c r="A6" s="19" t="s">
        <v>791</v>
      </c>
      <c r="B6" s="20">
        <v>894</v>
      </c>
    </row>
    <row r="7" spans="1:5" ht="21.75" customHeight="1">
      <c r="A7" s="19" t="s">
        <v>805</v>
      </c>
      <c r="B7" s="21">
        <f>B8+B9</f>
        <v>1163</v>
      </c>
    </row>
    <row r="8" spans="1:5" ht="21.75" customHeight="1">
      <c r="A8" s="19" t="s">
        <v>806</v>
      </c>
      <c r="B8" s="20">
        <v>1013</v>
      </c>
    </row>
    <row r="9" spans="1:5" ht="21.75" customHeight="1">
      <c r="A9" s="22" t="s">
        <v>807</v>
      </c>
      <c r="B9" s="20">
        <v>150</v>
      </c>
      <c r="D9" s="205"/>
    </row>
    <row r="10" spans="1:5" ht="21.75" customHeight="1">
      <c r="A10" s="19"/>
      <c r="B10" s="20"/>
    </row>
    <row r="11" spans="1:5" ht="21.75" customHeight="1">
      <c r="A11" s="18" t="s">
        <v>753</v>
      </c>
      <c r="B11" s="23">
        <f>B5+B6+B7</f>
        <v>2087</v>
      </c>
    </row>
    <row r="12" spans="1:5" ht="109.5" customHeight="1">
      <c r="A12" s="198" t="s">
        <v>1322</v>
      </c>
      <c r="B12" s="198"/>
    </row>
    <row r="13" spans="1:5">
      <c r="E13" s="205"/>
    </row>
  </sheetData>
  <mergeCells count="2">
    <mergeCell ref="A2:B2"/>
    <mergeCell ref="A12:B12"/>
  </mergeCells>
  <phoneticPr fontId="2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opLeftCell="A10" workbookViewId="0">
      <selection activeCell="J29" sqref="J29"/>
    </sheetView>
  </sheetViews>
  <sheetFormatPr defaultColWidth="9" defaultRowHeight="14.25"/>
  <cols>
    <col min="1" max="1" width="35.625" style="27" customWidth="1"/>
    <col min="2" max="2" width="20.625" style="107" customWidth="1"/>
    <col min="3" max="3" width="17.5" style="107" customWidth="1"/>
    <col min="4" max="4" width="17.5" style="108" customWidth="1"/>
    <col min="5" max="240" width="9" style="109"/>
    <col min="241" max="241" width="50.25" style="109" customWidth="1"/>
    <col min="242" max="244" width="30.625" style="109" customWidth="1"/>
    <col min="245" max="496" width="9" style="109"/>
    <col min="497" max="497" width="50.25" style="109" customWidth="1"/>
    <col min="498" max="500" width="30.625" style="109" customWidth="1"/>
    <col min="501" max="752" width="9" style="109"/>
    <col min="753" max="753" width="50.25" style="109" customWidth="1"/>
    <col min="754" max="756" width="30.625" style="109" customWidth="1"/>
    <col min="757" max="1008" width="9" style="109"/>
    <col min="1009" max="1009" width="50.25" style="109" customWidth="1"/>
    <col min="1010" max="1012" width="30.625" style="109" customWidth="1"/>
    <col min="1013" max="1264" width="9" style="109"/>
    <col min="1265" max="1265" width="50.25" style="109" customWidth="1"/>
    <col min="1266" max="1268" width="30.625" style="109" customWidth="1"/>
    <col min="1269" max="1520" width="9" style="109"/>
    <col min="1521" max="1521" width="50.25" style="109" customWidth="1"/>
    <col min="1522" max="1524" width="30.625" style="109" customWidth="1"/>
    <col min="1525" max="1776" width="9" style="109"/>
    <col min="1777" max="1777" width="50.25" style="109" customWidth="1"/>
    <col min="1778" max="1780" width="30.625" style="109" customWidth="1"/>
    <col min="1781" max="2032" width="9" style="109"/>
    <col min="2033" max="2033" width="50.25" style="109" customWidth="1"/>
    <col min="2034" max="2036" width="30.625" style="109" customWidth="1"/>
    <col min="2037" max="2288" width="9" style="109"/>
    <col min="2289" max="2289" width="50.25" style="109" customWidth="1"/>
    <col min="2290" max="2292" width="30.625" style="109" customWidth="1"/>
    <col min="2293" max="2544" width="9" style="109"/>
    <col min="2545" max="2545" width="50.25" style="109" customWidth="1"/>
    <col min="2546" max="2548" width="30.625" style="109" customWidth="1"/>
    <col min="2549" max="2800" width="9" style="109"/>
    <col min="2801" max="2801" width="50.25" style="109" customWidth="1"/>
    <col min="2802" max="2804" width="30.625" style="109" customWidth="1"/>
    <col min="2805" max="3056" width="9" style="109"/>
    <col min="3057" max="3057" width="50.25" style="109" customWidth="1"/>
    <col min="3058" max="3060" width="30.625" style="109" customWidth="1"/>
    <col min="3061" max="3312" width="9" style="109"/>
    <col min="3313" max="3313" width="50.25" style="109" customWidth="1"/>
    <col min="3314" max="3316" width="30.625" style="109" customWidth="1"/>
    <col min="3317" max="3568" width="9" style="109"/>
    <col min="3569" max="3569" width="50.25" style="109" customWidth="1"/>
    <col min="3570" max="3572" width="30.625" style="109" customWidth="1"/>
    <col min="3573" max="3824" width="9" style="109"/>
    <col min="3825" max="3825" width="50.25" style="109" customWidth="1"/>
    <col min="3826" max="3828" width="30.625" style="109" customWidth="1"/>
    <col min="3829" max="4080" width="9" style="109"/>
    <col min="4081" max="4081" width="50.25" style="109" customWidth="1"/>
    <col min="4082" max="4084" width="30.625" style="109" customWidth="1"/>
    <col min="4085" max="4336" width="9" style="109"/>
    <col min="4337" max="4337" width="50.25" style="109" customWidth="1"/>
    <col min="4338" max="4340" width="30.625" style="109" customWidth="1"/>
    <col min="4341" max="4592" width="9" style="109"/>
    <col min="4593" max="4593" width="50.25" style="109" customWidth="1"/>
    <col min="4594" max="4596" width="30.625" style="109" customWidth="1"/>
    <col min="4597" max="4848" width="9" style="109"/>
    <col min="4849" max="4849" width="50.25" style="109" customWidth="1"/>
    <col min="4850" max="4852" width="30.625" style="109" customWidth="1"/>
    <col min="4853" max="5104" width="9" style="109"/>
    <col min="5105" max="5105" width="50.25" style="109" customWidth="1"/>
    <col min="5106" max="5108" width="30.625" style="109" customWidth="1"/>
    <col min="5109" max="5360" width="9" style="109"/>
    <col min="5361" max="5361" width="50.25" style="109" customWidth="1"/>
    <col min="5362" max="5364" width="30.625" style="109" customWidth="1"/>
    <col min="5365" max="5616" width="9" style="109"/>
    <col min="5617" max="5617" width="50.25" style="109" customWidth="1"/>
    <col min="5618" max="5620" width="30.625" style="109" customWidth="1"/>
    <col min="5621" max="5872" width="9" style="109"/>
    <col min="5873" max="5873" width="50.25" style="109" customWidth="1"/>
    <col min="5874" max="5876" width="30.625" style="109" customWidth="1"/>
    <col min="5877" max="6128" width="9" style="109"/>
    <col min="6129" max="6129" width="50.25" style="109" customWidth="1"/>
    <col min="6130" max="6132" width="30.625" style="109" customWidth="1"/>
    <col min="6133" max="6384" width="9" style="109"/>
    <col min="6385" max="6385" width="50.25" style="109" customWidth="1"/>
    <col min="6386" max="6388" width="30.625" style="109" customWidth="1"/>
    <col min="6389" max="6640" width="9" style="109"/>
    <col min="6641" max="6641" width="50.25" style="109" customWidth="1"/>
    <col min="6642" max="6644" width="30.625" style="109" customWidth="1"/>
    <col min="6645" max="6896" width="9" style="109"/>
    <col min="6897" max="6897" width="50.25" style="109" customWidth="1"/>
    <col min="6898" max="6900" width="30.625" style="109" customWidth="1"/>
    <col min="6901" max="7152" width="9" style="109"/>
    <col min="7153" max="7153" width="50.25" style="109" customWidth="1"/>
    <col min="7154" max="7156" width="30.625" style="109" customWidth="1"/>
    <col min="7157" max="7408" width="9" style="109"/>
    <col min="7409" max="7409" width="50.25" style="109" customWidth="1"/>
    <col min="7410" max="7412" width="30.625" style="109" customWidth="1"/>
    <col min="7413" max="7664" width="9" style="109"/>
    <col min="7665" max="7665" width="50.25" style="109" customWidth="1"/>
    <col min="7666" max="7668" width="30.625" style="109" customWidth="1"/>
    <col min="7669" max="7920" width="9" style="109"/>
    <col min="7921" max="7921" width="50.25" style="109" customWidth="1"/>
    <col min="7922" max="7924" width="30.625" style="109" customWidth="1"/>
    <col min="7925" max="8176" width="9" style="109"/>
    <col min="8177" max="8177" width="50.25" style="109" customWidth="1"/>
    <col min="8178" max="8180" width="30.625" style="109" customWidth="1"/>
    <col min="8181" max="8432" width="9" style="109"/>
    <col min="8433" max="8433" width="50.25" style="109" customWidth="1"/>
    <col min="8434" max="8436" width="30.625" style="109" customWidth="1"/>
    <col min="8437" max="8688" width="9" style="109"/>
    <col min="8689" max="8689" width="50.25" style="109" customWidth="1"/>
    <col min="8690" max="8692" width="30.625" style="109" customWidth="1"/>
    <col min="8693" max="8944" width="9" style="109"/>
    <col min="8945" max="8945" width="50.25" style="109" customWidth="1"/>
    <col min="8946" max="8948" width="30.625" style="109" customWidth="1"/>
    <col min="8949" max="9200" width="9" style="109"/>
    <col min="9201" max="9201" width="50.25" style="109" customWidth="1"/>
    <col min="9202" max="9204" width="30.625" style="109" customWidth="1"/>
    <col min="9205" max="9456" width="9" style="109"/>
    <col min="9457" max="9457" width="50.25" style="109" customWidth="1"/>
    <col min="9458" max="9460" width="30.625" style="109" customWidth="1"/>
    <col min="9461" max="9712" width="9" style="109"/>
    <col min="9713" max="9713" width="50.25" style="109" customWidth="1"/>
    <col min="9714" max="9716" width="30.625" style="109" customWidth="1"/>
    <col min="9717" max="9968" width="9" style="109"/>
    <col min="9969" max="9969" width="50.25" style="109" customWidth="1"/>
    <col min="9970" max="9972" width="30.625" style="109" customWidth="1"/>
    <col min="9973" max="10224" width="9" style="109"/>
    <col min="10225" max="10225" width="50.25" style="109" customWidth="1"/>
    <col min="10226" max="10228" width="30.625" style="109" customWidth="1"/>
    <col min="10229" max="10480" width="9" style="109"/>
    <col min="10481" max="10481" width="50.25" style="109" customWidth="1"/>
    <col min="10482" max="10484" width="30.625" style="109" customWidth="1"/>
    <col min="10485" max="10736" width="9" style="109"/>
    <col min="10737" max="10737" width="50.25" style="109" customWidth="1"/>
    <col min="10738" max="10740" width="30.625" style="109" customWidth="1"/>
    <col min="10741" max="10992" width="9" style="109"/>
    <col min="10993" max="10993" width="50.25" style="109" customWidth="1"/>
    <col min="10994" max="10996" width="30.625" style="109" customWidth="1"/>
    <col min="10997" max="11248" width="9" style="109"/>
    <col min="11249" max="11249" width="50.25" style="109" customWidth="1"/>
    <col min="11250" max="11252" width="30.625" style="109" customWidth="1"/>
    <col min="11253" max="11504" width="9" style="109"/>
    <col min="11505" max="11505" width="50.25" style="109" customWidth="1"/>
    <col min="11506" max="11508" width="30.625" style="109" customWidth="1"/>
    <col min="11509" max="11760" width="9" style="109"/>
    <col min="11761" max="11761" width="50.25" style="109" customWidth="1"/>
    <col min="11762" max="11764" width="30.625" style="109" customWidth="1"/>
    <col min="11765" max="12016" width="9" style="109"/>
    <col min="12017" max="12017" width="50.25" style="109" customWidth="1"/>
    <col min="12018" max="12020" width="30.625" style="109" customWidth="1"/>
    <col min="12021" max="12272" width="9" style="109"/>
    <col min="12273" max="12273" width="50.25" style="109" customWidth="1"/>
    <col min="12274" max="12276" width="30.625" style="109" customWidth="1"/>
    <col min="12277" max="12528" width="9" style="109"/>
    <col min="12529" max="12529" width="50.25" style="109" customWidth="1"/>
    <col min="12530" max="12532" width="30.625" style="109" customWidth="1"/>
    <col min="12533" max="12784" width="9" style="109"/>
    <col min="12785" max="12785" width="50.25" style="109" customWidth="1"/>
    <col min="12786" max="12788" width="30.625" style="109" customWidth="1"/>
    <col min="12789" max="13040" width="9" style="109"/>
    <col min="13041" max="13041" width="50.25" style="109" customWidth="1"/>
    <col min="13042" max="13044" width="30.625" style="109" customWidth="1"/>
    <col min="13045" max="13296" width="9" style="109"/>
    <col min="13297" max="13297" width="50.25" style="109" customWidth="1"/>
    <col min="13298" max="13300" width="30.625" style="109" customWidth="1"/>
    <col min="13301" max="13552" width="9" style="109"/>
    <col min="13553" max="13553" width="50.25" style="109" customWidth="1"/>
    <col min="13554" max="13556" width="30.625" style="109" customWidth="1"/>
    <col min="13557" max="13808" width="9" style="109"/>
    <col min="13809" max="13809" width="50.25" style="109" customWidth="1"/>
    <col min="13810" max="13812" width="30.625" style="109" customWidth="1"/>
    <col min="13813" max="14064" width="9" style="109"/>
    <col min="14065" max="14065" width="50.25" style="109" customWidth="1"/>
    <col min="14066" max="14068" width="30.625" style="109" customWidth="1"/>
    <col min="14069" max="14320" width="9" style="109"/>
    <col min="14321" max="14321" width="50.25" style="109" customWidth="1"/>
    <col min="14322" max="14324" width="30.625" style="109" customWidth="1"/>
    <col min="14325" max="14576" width="9" style="109"/>
    <col min="14577" max="14577" width="50.25" style="109" customWidth="1"/>
    <col min="14578" max="14580" width="30.625" style="109" customWidth="1"/>
    <col min="14581" max="14832" width="9" style="109"/>
    <col min="14833" max="14833" width="50.25" style="109" customWidth="1"/>
    <col min="14834" max="14836" width="30.625" style="109" customWidth="1"/>
    <col min="14837" max="15088" width="9" style="109"/>
    <col min="15089" max="15089" width="50.25" style="109" customWidth="1"/>
    <col min="15090" max="15092" width="30.625" style="109" customWidth="1"/>
    <col min="15093" max="15344" width="9" style="109"/>
    <col min="15345" max="15345" width="50.25" style="109" customWidth="1"/>
    <col min="15346" max="15348" width="30.625" style="109" customWidth="1"/>
    <col min="15349" max="15600" width="9" style="109"/>
    <col min="15601" max="15601" width="50.25" style="109" customWidth="1"/>
    <col min="15602" max="15604" width="30.625" style="109" customWidth="1"/>
    <col min="15605" max="15856" width="9" style="109"/>
    <col min="15857" max="15857" width="50.25" style="109" customWidth="1"/>
    <col min="15858" max="15860" width="30.625" style="109" customWidth="1"/>
    <col min="15861" max="16112" width="9" style="109"/>
    <col min="16113" max="16113" width="50.25" style="109" customWidth="1"/>
    <col min="16114" max="16116" width="30.625" style="109" customWidth="1"/>
    <col min="16117" max="16384" width="9" style="109"/>
  </cols>
  <sheetData>
    <row r="1" spans="1:4" ht="18" customHeight="1">
      <c r="A1" s="3" t="s">
        <v>6</v>
      </c>
    </row>
    <row r="2" spans="1:4" s="3" customFormat="1" ht="20.25">
      <c r="A2" s="176" t="s">
        <v>1258</v>
      </c>
      <c r="B2" s="177"/>
      <c r="C2" s="177"/>
      <c r="D2" s="177"/>
    </row>
    <row r="3" spans="1:4">
      <c r="A3" s="3"/>
      <c r="D3" s="92" t="s">
        <v>7</v>
      </c>
    </row>
    <row r="4" spans="1:4" ht="36" customHeight="1">
      <c r="A4" s="110" t="s">
        <v>8</v>
      </c>
      <c r="B4" s="111" t="s">
        <v>9</v>
      </c>
      <c r="C4" s="111" t="s">
        <v>10</v>
      </c>
      <c r="D4" s="112" t="s">
        <v>11</v>
      </c>
    </row>
    <row r="5" spans="1:4" s="116" customFormat="1" ht="27.75" customHeight="1">
      <c r="A5" s="113" t="s">
        <v>12</v>
      </c>
      <c r="B5" s="114">
        <f>SUM(B6,B8:B11,B13:B23)</f>
        <v>40428</v>
      </c>
      <c r="C5" s="114">
        <f>SUM(C6,C8:C11,C13:C23)</f>
        <v>43902</v>
      </c>
      <c r="D5" s="115">
        <f>IF(B5=0,"",ROUND(C5/B5*100,1))</f>
        <v>108.6</v>
      </c>
    </row>
    <row r="6" spans="1:4" s="116" customFormat="1" ht="27.75" customHeight="1">
      <c r="A6" s="113" t="s">
        <v>13</v>
      </c>
      <c r="B6" s="114">
        <v>11308</v>
      </c>
      <c r="C6" s="114">
        <v>12398</v>
      </c>
      <c r="D6" s="115">
        <f t="shared" ref="D6:D32" si="0">IF(B6=0,"",ROUND(C6/B6*100,1))</f>
        <v>109.6</v>
      </c>
    </row>
    <row r="7" spans="1:4" s="116" customFormat="1" ht="27.75" customHeight="1">
      <c r="A7" s="113" t="s">
        <v>813</v>
      </c>
      <c r="B7" s="114"/>
      <c r="C7" s="114"/>
      <c r="D7" s="115" t="str">
        <f t="shared" si="0"/>
        <v/>
      </c>
    </row>
    <row r="8" spans="1:4" s="116" customFormat="1" ht="27.75" customHeight="1">
      <c r="A8" s="113" t="s">
        <v>14</v>
      </c>
      <c r="B8" s="114">
        <v>4235</v>
      </c>
      <c r="C8" s="114">
        <v>4579</v>
      </c>
      <c r="D8" s="115">
        <f t="shared" si="0"/>
        <v>108.1</v>
      </c>
    </row>
    <row r="9" spans="1:4" s="116" customFormat="1" ht="27.75" customHeight="1">
      <c r="A9" s="113" t="s">
        <v>15</v>
      </c>
      <c r="B9" s="114"/>
      <c r="C9" s="114"/>
      <c r="D9" s="115" t="str">
        <f t="shared" si="0"/>
        <v/>
      </c>
    </row>
    <row r="10" spans="1:4" s="116" customFormat="1" ht="27.75" customHeight="1">
      <c r="A10" s="113" t="s">
        <v>16</v>
      </c>
      <c r="B10" s="117">
        <v>487</v>
      </c>
      <c r="C10" s="114">
        <v>539</v>
      </c>
      <c r="D10" s="115">
        <f t="shared" si="0"/>
        <v>110.7</v>
      </c>
    </row>
    <row r="11" spans="1:4" s="116" customFormat="1" ht="27.75" customHeight="1">
      <c r="A11" s="113" t="s">
        <v>17</v>
      </c>
      <c r="B11" s="114">
        <v>1972</v>
      </c>
      <c r="C11" s="114">
        <v>2133</v>
      </c>
      <c r="D11" s="115">
        <f t="shared" si="0"/>
        <v>108.2</v>
      </c>
    </row>
    <row r="12" spans="1:4" s="116" customFormat="1" ht="27.75" customHeight="1">
      <c r="A12" s="113" t="s">
        <v>814</v>
      </c>
      <c r="B12" s="114">
        <v>434</v>
      </c>
      <c r="C12" s="114">
        <v>358</v>
      </c>
      <c r="D12" s="115">
        <f t="shared" si="0"/>
        <v>82.5</v>
      </c>
    </row>
    <row r="13" spans="1:4" s="116" customFormat="1" ht="27.75" customHeight="1">
      <c r="A13" s="113" t="s">
        <v>18</v>
      </c>
      <c r="B13" s="114">
        <v>1193</v>
      </c>
      <c r="C13" s="114">
        <v>1300</v>
      </c>
      <c r="D13" s="115">
        <f t="shared" si="0"/>
        <v>109</v>
      </c>
    </row>
    <row r="14" spans="1:4" s="116" customFormat="1" ht="27.75" customHeight="1">
      <c r="A14" s="113" t="s">
        <v>19</v>
      </c>
      <c r="B14" s="114">
        <v>1562</v>
      </c>
      <c r="C14" s="114">
        <v>1686</v>
      </c>
      <c r="D14" s="115">
        <f t="shared" si="0"/>
        <v>107.9</v>
      </c>
    </row>
    <row r="15" spans="1:4" s="116" customFormat="1" ht="27.75" customHeight="1">
      <c r="A15" s="113" t="s">
        <v>20</v>
      </c>
      <c r="B15" s="114">
        <v>564</v>
      </c>
      <c r="C15" s="114">
        <v>613</v>
      </c>
      <c r="D15" s="115">
        <f t="shared" si="0"/>
        <v>108.7</v>
      </c>
    </row>
    <row r="16" spans="1:4" s="116" customFormat="1" ht="27.75" customHeight="1">
      <c r="A16" s="113" t="s">
        <v>21</v>
      </c>
      <c r="B16" s="114">
        <v>842</v>
      </c>
      <c r="C16" s="114">
        <v>902</v>
      </c>
      <c r="D16" s="115">
        <f t="shared" si="0"/>
        <v>107.1</v>
      </c>
    </row>
    <row r="17" spans="1:4" s="116" customFormat="1" ht="27.75" customHeight="1">
      <c r="A17" s="113" t="s">
        <v>22</v>
      </c>
      <c r="B17" s="114">
        <v>4681</v>
      </c>
      <c r="C17" s="114">
        <v>5056</v>
      </c>
      <c r="D17" s="115">
        <f t="shared" si="0"/>
        <v>108</v>
      </c>
    </row>
    <row r="18" spans="1:4" s="116" customFormat="1" ht="27.75" customHeight="1">
      <c r="A18" s="113" t="s">
        <v>23</v>
      </c>
      <c r="B18" s="114"/>
      <c r="C18" s="114"/>
      <c r="D18" s="115" t="str">
        <f t="shared" si="0"/>
        <v/>
      </c>
    </row>
    <row r="19" spans="1:4" s="116" customFormat="1" ht="27.75" customHeight="1">
      <c r="A19" s="113" t="s">
        <v>24</v>
      </c>
      <c r="B19" s="114">
        <v>9263</v>
      </c>
      <c r="C19" s="114">
        <v>10033</v>
      </c>
      <c r="D19" s="115">
        <f t="shared" si="0"/>
        <v>108.3</v>
      </c>
    </row>
    <row r="20" spans="1:4" s="116" customFormat="1" ht="27.75" customHeight="1">
      <c r="A20" s="113" t="s">
        <v>25</v>
      </c>
      <c r="B20" s="114">
        <v>4242</v>
      </c>
      <c r="C20" s="114">
        <v>4578</v>
      </c>
      <c r="D20" s="115">
        <f t="shared" si="0"/>
        <v>107.9</v>
      </c>
    </row>
    <row r="21" spans="1:4" s="116" customFormat="1" ht="27.75" customHeight="1">
      <c r="A21" s="113" t="s">
        <v>815</v>
      </c>
      <c r="B21" s="114"/>
      <c r="C21" s="114"/>
      <c r="D21" s="115" t="str">
        <f t="shared" si="0"/>
        <v/>
      </c>
    </row>
    <row r="22" spans="1:4" s="116" customFormat="1" ht="27.75" customHeight="1">
      <c r="A22" s="113" t="s">
        <v>26</v>
      </c>
      <c r="B22" s="114">
        <v>79</v>
      </c>
      <c r="C22" s="114">
        <v>85</v>
      </c>
      <c r="D22" s="115">
        <f t="shared" si="0"/>
        <v>107.6</v>
      </c>
    </row>
    <row r="23" spans="1:4" s="116" customFormat="1" ht="27.75" customHeight="1">
      <c r="A23" s="113" t="s">
        <v>27</v>
      </c>
      <c r="B23" s="114"/>
      <c r="C23" s="114"/>
      <c r="D23" s="115" t="str">
        <f t="shared" si="0"/>
        <v/>
      </c>
    </row>
    <row r="24" spans="1:4" s="116" customFormat="1" ht="27.75" customHeight="1">
      <c r="A24" s="113" t="s">
        <v>28</v>
      </c>
      <c r="B24" s="114">
        <f>SUM(B25:B32)</f>
        <v>33040</v>
      </c>
      <c r="C24" s="114">
        <f>SUM(C25:C32)</f>
        <v>33322</v>
      </c>
      <c r="D24" s="115">
        <f t="shared" si="0"/>
        <v>100.9</v>
      </c>
    </row>
    <row r="25" spans="1:4" s="116" customFormat="1" ht="27.75" customHeight="1">
      <c r="A25" s="113" t="s">
        <v>29</v>
      </c>
      <c r="B25" s="114">
        <v>3801</v>
      </c>
      <c r="C25" s="114">
        <v>3907</v>
      </c>
      <c r="D25" s="115">
        <f t="shared" si="0"/>
        <v>102.8</v>
      </c>
    </row>
    <row r="26" spans="1:4" s="116" customFormat="1" ht="27.75" customHeight="1">
      <c r="A26" s="113" t="s">
        <v>30</v>
      </c>
      <c r="B26" s="114">
        <v>15662</v>
      </c>
      <c r="C26" s="114">
        <v>12550</v>
      </c>
      <c r="D26" s="115">
        <f t="shared" si="0"/>
        <v>80.099999999999994</v>
      </c>
    </row>
    <row r="27" spans="1:4" s="116" customFormat="1" ht="27.75" customHeight="1">
      <c r="A27" s="113" t="s">
        <v>31</v>
      </c>
      <c r="B27" s="114">
        <v>9528</v>
      </c>
      <c r="C27" s="114">
        <v>12400</v>
      </c>
      <c r="D27" s="115">
        <f t="shared" si="0"/>
        <v>130.1</v>
      </c>
    </row>
    <row r="28" spans="1:4" s="116" customFormat="1" ht="27.75" customHeight="1">
      <c r="A28" s="113" t="s">
        <v>32</v>
      </c>
      <c r="B28" s="114"/>
      <c r="C28" s="114"/>
      <c r="D28" s="115" t="str">
        <f t="shared" si="0"/>
        <v/>
      </c>
    </row>
    <row r="29" spans="1:4" s="116" customFormat="1" ht="27.75" customHeight="1">
      <c r="A29" s="113" t="s">
        <v>33</v>
      </c>
      <c r="B29" s="114">
        <v>2912</v>
      </c>
      <c r="C29" s="114">
        <v>3000</v>
      </c>
      <c r="D29" s="115">
        <f t="shared" si="0"/>
        <v>103</v>
      </c>
    </row>
    <row r="30" spans="1:4" s="116" customFormat="1" ht="27.75" customHeight="1">
      <c r="A30" s="113" t="s">
        <v>34</v>
      </c>
      <c r="B30" s="114"/>
      <c r="C30" s="114"/>
      <c r="D30" s="115" t="str">
        <f t="shared" si="0"/>
        <v/>
      </c>
    </row>
    <row r="31" spans="1:4" s="118" customFormat="1" ht="27.75" customHeight="1">
      <c r="A31" s="113" t="s">
        <v>35</v>
      </c>
      <c r="B31" s="114">
        <v>1137</v>
      </c>
      <c r="C31" s="114">
        <v>1450</v>
      </c>
      <c r="D31" s="115">
        <f t="shared" si="0"/>
        <v>127.5</v>
      </c>
    </row>
    <row r="32" spans="1:4" s="118" customFormat="1" ht="27.75" customHeight="1">
      <c r="A32" s="113" t="s">
        <v>816</v>
      </c>
      <c r="B32" s="119"/>
      <c r="C32" s="119">
        <v>15</v>
      </c>
      <c r="D32" s="119" t="str">
        <f t="shared" si="0"/>
        <v/>
      </c>
    </row>
    <row r="33" spans="1:4" s="118" customFormat="1" ht="27.75" customHeight="1">
      <c r="A33" s="113" t="s">
        <v>817</v>
      </c>
      <c r="B33" s="120"/>
      <c r="C33" s="120"/>
      <c r="D33" s="120"/>
    </row>
    <row r="34" spans="1:4" s="116" customFormat="1" ht="27.75" customHeight="1">
      <c r="A34" s="113" t="s">
        <v>36</v>
      </c>
      <c r="B34" s="119"/>
      <c r="C34" s="119"/>
      <c r="D34" s="119"/>
    </row>
    <row r="35" spans="1:4" s="116" customFormat="1" ht="27.75" customHeight="1">
      <c r="A35" s="121" t="s">
        <v>818</v>
      </c>
      <c r="B35" s="119">
        <f>SUM(B5,B24)</f>
        <v>73468</v>
      </c>
      <c r="C35" s="119">
        <f>SUM(C5,C24)</f>
        <v>77224</v>
      </c>
      <c r="D35" s="119">
        <f>IF(B35=0,"",ROUND(C35/B35*100,1))</f>
        <v>105.1</v>
      </c>
    </row>
  </sheetData>
  <mergeCells count="1">
    <mergeCell ref="A2:D2"/>
  </mergeCells>
  <phoneticPr fontId="27" type="noConversion"/>
  <pageMargins left="0.7" right="0.7" top="0.75" bottom="0.75" header="0.3" footer="0.3"/>
  <pageSetup paperSize="9" scale="96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abSelected="1" workbookViewId="0">
      <selection activeCell="G10" sqref="G10"/>
    </sheetView>
  </sheetViews>
  <sheetFormatPr defaultColWidth="9" defaultRowHeight="13.5"/>
  <cols>
    <col min="1" max="2" width="46.5" style="1" customWidth="1"/>
    <col min="3" max="250" width="9" style="1"/>
    <col min="251" max="251" width="40.5" style="1" customWidth="1"/>
    <col min="252" max="252" width="14.375" style="1" customWidth="1"/>
    <col min="253" max="253" width="55" style="1" customWidth="1"/>
    <col min="254" max="254" width="15.625" style="1" customWidth="1"/>
    <col min="255" max="255" width="24.375" style="1" customWidth="1"/>
    <col min="256" max="256" width="16.375" style="1" customWidth="1"/>
    <col min="257" max="506" width="9" style="1"/>
    <col min="507" max="507" width="40.5" style="1" customWidth="1"/>
    <col min="508" max="508" width="14.375" style="1" customWidth="1"/>
    <col min="509" max="509" width="55" style="1" customWidth="1"/>
    <col min="510" max="510" width="15.625" style="1" customWidth="1"/>
    <col min="511" max="511" width="24.375" style="1" customWidth="1"/>
    <col min="512" max="512" width="16.375" style="1" customWidth="1"/>
    <col min="513" max="762" width="9" style="1"/>
    <col min="763" max="763" width="40.5" style="1" customWidth="1"/>
    <col min="764" max="764" width="14.375" style="1" customWidth="1"/>
    <col min="765" max="765" width="55" style="1" customWidth="1"/>
    <col min="766" max="766" width="15.625" style="1" customWidth="1"/>
    <col min="767" max="767" width="24.375" style="1" customWidth="1"/>
    <col min="768" max="768" width="16.375" style="1" customWidth="1"/>
    <col min="769" max="1018" width="9" style="1"/>
    <col min="1019" max="1019" width="40.5" style="1" customWidth="1"/>
    <col min="1020" max="1020" width="14.375" style="1" customWidth="1"/>
    <col min="1021" max="1021" width="55" style="1" customWidth="1"/>
    <col min="1022" max="1022" width="15.625" style="1" customWidth="1"/>
    <col min="1023" max="1023" width="24.375" style="1" customWidth="1"/>
    <col min="1024" max="1024" width="16.375" style="1" customWidth="1"/>
    <col min="1025" max="1274" width="9" style="1"/>
    <col min="1275" max="1275" width="40.5" style="1" customWidth="1"/>
    <col min="1276" max="1276" width="14.375" style="1" customWidth="1"/>
    <col min="1277" max="1277" width="55" style="1" customWidth="1"/>
    <col min="1278" max="1278" width="15.625" style="1" customWidth="1"/>
    <col min="1279" max="1279" width="24.375" style="1" customWidth="1"/>
    <col min="1280" max="1280" width="16.375" style="1" customWidth="1"/>
    <col min="1281" max="1530" width="9" style="1"/>
    <col min="1531" max="1531" width="40.5" style="1" customWidth="1"/>
    <col min="1532" max="1532" width="14.375" style="1" customWidth="1"/>
    <col min="1533" max="1533" width="55" style="1" customWidth="1"/>
    <col min="1534" max="1534" width="15.625" style="1" customWidth="1"/>
    <col min="1535" max="1535" width="24.375" style="1" customWidth="1"/>
    <col min="1536" max="1536" width="16.375" style="1" customWidth="1"/>
    <col min="1537" max="1786" width="9" style="1"/>
    <col min="1787" max="1787" width="40.5" style="1" customWidth="1"/>
    <col min="1788" max="1788" width="14.375" style="1" customWidth="1"/>
    <col min="1789" max="1789" width="55" style="1" customWidth="1"/>
    <col min="1790" max="1790" width="15.625" style="1" customWidth="1"/>
    <col min="1791" max="1791" width="24.375" style="1" customWidth="1"/>
    <col min="1792" max="1792" width="16.375" style="1" customWidth="1"/>
    <col min="1793" max="2042" width="9" style="1"/>
    <col min="2043" max="2043" width="40.5" style="1" customWidth="1"/>
    <col min="2044" max="2044" width="14.375" style="1" customWidth="1"/>
    <col min="2045" max="2045" width="55" style="1" customWidth="1"/>
    <col min="2046" max="2046" width="15.625" style="1" customWidth="1"/>
    <col min="2047" max="2047" width="24.375" style="1" customWidth="1"/>
    <col min="2048" max="2048" width="16.375" style="1" customWidth="1"/>
    <col min="2049" max="2298" width="9" style="1"/>
    <col min="2299" max="2299" width="40.5" style="1" customWidth="1"/>
    <col min="2300" max="2300" width="14.375" style="1" customWidth="1"/>
    <col min="2301" max="2301" width="55" style="1" customWidth="1"/>
    <col min="2302" max="2302" width="15.625" style="1" customWidth="1"/>
    <col min="2303" max="2303" width="24.375" style="1" customWidth="1"/>
    <col min="2304" max="2304" width="16.375" style="1" customWidth="1"/>
    <col min="2305" max="2554" width="9" style="1"/>
    <col min="2555" max="2555" width="40.5" style="1" customWidth="1"/>
    <col min="2556" max="2556" width="14.375" style="1" customWidth="1"/>
    <col min="2557" max="2557" width="55" style="1" customWidth="1"/>
    <col min="2558" max="2558" width="15.625" style="1" customWidth="1"/>
    <col min="2559" max="2559" width="24.375" style="1" customWidth="1"/>
    <col min="2560" max="2560" width="16.375" style="1" customWidth="1"/>
    <col min="2561" max="2810" width="9" style="1"/>
    <col min="2811" max="2811" width="40.5" style="1" customWidth="1"/>
    <col min="2812" max="2812" width="14.375" style="1" customWidth="1"/>
    <col min="2813" max="2813" width="55" style="1" customWidth="1"/>
    <col min="2814" max="2814" width="15.625" style="1" customWidth="1"/>
    <col min="2815" max="2815" width="24.375" style="1" customWidth="1"/>
    <col min="2816" max="2816" width="16.375" style="1" customWidth="1"/>
    <col min="2817" max="3066" width="9" style="1"/>
    <col min="3067" max="3067" width="40.5" style="1" customWidth="1"/>
    <col min="3068" max="3068" width="14.375" style="1" customWidth="1"/>
    <col min="3069" max="3069" width="55" style="1" customWidth="1"/>
    <col min="3070" max="3070" width="15.625" style="1" customWidth="1"/>
    <col min="3071" max="3071" width="24.375" style="1" customWidth="1"/>
    <col min="3072" max="3072" width="16.375" style="1" customWidth="1"/>
    <col min="3073" max="3322" width="9" style="1"/>
    <col min="3323" max="3323" width="40.5" style="1" customWidth="1"/>
    <col min="3324" max="3324" width="14.375" style="1" customWidth="1"/>
    <col min="3325" max="3325" width="55" style="1" customWidth="1"/>
    <col min="3326" max="3326" width="15.625" style="1" customWidth="1"/>
    <col min="3327" max="3327" width="24.375" style="1" customWidth="1"/>
    <col min="3328" max="3328" width="16.375" style="1" customWidth="1"/>
    <col min="3329" max="3578" width="9" style="1"/>
    <col min="3579" max="3579" width="40.5" style="1" customWidth="1"/>
    <col min="3580" max="3580" width="14.375" style="1" customWidth="1"/>
    <col min="3581" max="3581" width="55" style="1" customWidth="1"/>
    <col min="3582" max="3582" width="15.625" style="1" customWidth="1"/>
    <col min="3583" max="3583" width="24.375" style="1" customWidth="1"/>
    <col min="3584" max="3584" width="16.375" style="1" customWidth="1"/>
    <col min="3585" max="3834" width="9" style="1"/>
    <col min="3835" max="3835" width="40.5" style="1" customWidth="1"/>
    <col min="3836" max="3836" width="14.375" style="1" customWidth="1"/>
    <col min="3837" max="3837" width="55" style="1" customWidth="1"/>
    <col min="3838" max="3838" width="15.625" style="1" customWidth="1"/>
    <col min="3839" max="3839" width="24.375" style="1" customWidth="1"/>
    <col min="3840" max="3840" width="16.375" style="1" customWidth="1"/>
    <col min="3841" max="4090" width="9" style="1"/>
    <col min="4091" max="4091" width="40.5" style="1" customWidth="1"/>
    <col min="4092" max="4092" width="14.375" style="1" customWidth="1"/>
    <col min="4093" max="4093" width="55" style="1" customWidth="1"/>
    <col min="4094" max="4094" width="15.625" style="1" customWidth="1"/>
    <col min="4095" max="4095" width="24.375" style="1" customWidth="1"/>
    <col min="4096" max="4096" width="16.375" style="1" customWidth="1"/>
    <col min="4097" max="4346" width="9" style="1"/>
    <col min="4347" max="4347" width="40.5" style="1" customWidth="1"/>
    <col min="4348" max="4348" width="14.375" style="1" customWidth="1"/>
    <col min="4349" max="4349" width="55" style="1" customWidth="1"/>
    <col min="4350" max="4350" width="15.625" style="1" customWidth="1"/>
    <col min="4351" max="4351" width="24.375" style="1" customWidth="1"/>
    <col min="4352" max="4352" width="16.375" style="1" customWidth="1"/>
    <col min="4353" max="4602" width="9" style="1"/>
    <col min="4603" max="4603" width="40.5" style="1" customWidth="1"/>
    <col min="4604" max="4604" width="14.375" style="1" customWidth="1"/>
    <col min="4605" max="4605" width="55" style="1" customWidth="1"/>
    <col min="4606" max="4606" width="15.625" style="1" customWidth="1"/>
    <col min="4607" max="4607" width="24.375" style="1" customWidth="1"/>
    <col min="4608" max="4608" width="16.375" style="1" customWidth="1"/>
    <col min="4609" max="4858" width="9" style="1"/>
    <col min="4859" max="4859" width="40.5" style="1" customWidth="1"/>
    <col min="4860" max="4860" width="14.375" style="1" customWidth="1"/>
    <col min="4861" max="4861" width="55" style="1" customWidth="1"/>
    <col min="4862" max="4862" width="15.625" style="1" customWidth="1"/>
    <col min="4863" max="4863" width="24.375" style="1" customWidth="1"/>
    <col min="4864" max="4864" width="16.375" style="1" customWidth="1"/>
    <col min="4865" max="5114" width="9" style="1"/>
    <col min="5115" max="5115" width="40.5" style="1" customWidth="1"/>
    <col min="5116" max="5116" width="14.375" style="1" customWidth="1"/>
    <col min="5117" max="5117" width="55" style="1" customWidth="1"/>
    <col min="5118" max="5118" width="15.625" style="1" customWidth="1"/>
    <col min="5119" max="5119" width="24.375" style="1" customWidth="1"/>
    <col min="5120" max="5120" width="16.375" style="1" customWidth="1"/>
    <col min="5121" max="5370" width="9" style="1"/>
    <col min="5371" max="5371" width="40.5" style="1" customWidth="1"/>
    <col min="5372" max="5372" width="14.375" style="1" customWidth="1"/>
    <col min="5373" max="5373" width="55" style="1" customWidth="1"/>
    <col min="5374" max="5374" width="15.625" style="1" customWidth="1"/>
    <col min="5375" max="5375" width="24.375" style="1" customWidth="1"/>
    <col min="5376" max="5376" width="16.375" style="1" customWidth="1"/>
    <col min="5377" max="5626" width="9" style="1"/>
    <col min="5627" max="5627" width="40.5" style="1" customWidth="1"/>
    <col min="5628" max="5628" width="14.375" style="1" customWidth="1"/>
    <col min="5629" max="5629" width="55" style="1" customWidth="1"/>
    <col min="5630" max="5630" width="15.625" style="1" customWidth="1"/>
    <col min="5631" max="5631" width="24.375" style="1" customWidth="1"/>
    <col min="5632" max="5632" width="16.375" style="1" customWidth="1"/>
    <col min="5633" max="5882" width="9" style="1"/>
    <col min="5883" max="5883" width="40.5" style="1" customWidth="1"/>
    <col min="5884" max="5884" width="14.375" style="1" customWidth="1"/>
    <col min="5885" max="5885" width="55" style="1" customWidth="1"/>
    <col min="5886" max="5886" width="15.625" style="1" customWidth="1"/>
    <col min="5887" max="5887" width="24.375" style="1" customWidth="1"/>
    <col min="5888" max="5888" width="16.375" style="1" customWidth="1"/>
    <col min="5889" max="6138" width="9" style="1"/>
    <col min="6139" max="6139" width="40.5" style="1" customWidth="1"/>
    <col min="6140" max="6140" width="14.375" style="1" customWidth="1"/>
    <col min="6141" max="6141" width="55" style="1" customWidth="1"/>
    <col min="6142" max="6142" width="15.625" style="1" customWidth="1"/>
    <col min="6143" max="6143" width="24.375" style="1" customWidth="1"/>
    <col min="6144" max="6144" width="16.375" style="1" customWidth="1"/>
    <col min="6145" max="6394" width="9" style="1"/>
    <col min="6395" max="6395" width="40.5" style="1" customWidth="1"/>
    <col min="6396" max="6396" width="14.375" style="1" customWidth="1"/>
    <col min="6397" max="6397" width="55" style="1" customWidth="1"/>
    <col min="6398" max="6398" width="15.625" style="1" customWidth="1"/>
    <col min="6399" max="6399" width="24.375" style="1" customWidth="1"/>
    <col min="6400" max="6400" width="16.375" style="1" customWidth="1"/>
    <col min="6401" max="6650" width="9" style="1"/>
    <col min="6651" max="6651" width="40.5" style="1" customWidth="1"/>
    <col min="6652" max="6652" width="14.375" style="1" customWidth="1"/>
    <col min="6653" max="6653" width="55" style="1" customWidth="1"/>
    <col min="6654" max="6654" width="15.625" style="1" customWidth="1"/>
    <col min="6655" max="6655" width="24.375" style="1" customWidth="1"/>
    <col min="6656" max="6656" width="16.375" style="1" customWidth="1"/>
    <col min="6657" max="6906" width="9" style="1"/>
    <col min="6907" max="6907" width="40.5" style="1" customWidth="1"/>
    <col min="6908" max="6908" width="14.375" style="1" customWidth="1"/>
    <col min="6909" max="6909" width="55" style="1" customWidth="1"/>
    <col min="6910" max="6910" width="15.625" style="1" customWidth="1"/>
    <col min="6911" max="6911" width="24.375" style="1" customWidth="1"/>
    <col min="6912" max="6912" width="16.375" style="1" customWidth="1"/>
    <col min="6913" max="7162" width="9" style="1"/>
    <col min="7163" max="7163" width="40.5" style="1" customWidth="1"/>
    <col min="7164" max="7164" width="14.375" style="1" customWidth="1"/>
    <col min="7165" max="7165" width="55" style="1" customWidth="1"/>
    <col min="7166" max="7166" width="15.625" style="1" customWidth="1"/>
    <col min="7167" max="7167" width="24.375" style="1" customWidth="1"/>
    <col min="7168" max="7168" width="16.375" style="1" customWidth="1"/>
    <col min="7169" max="7418" width="9" style="1"/>
    <col min="7419" max="7419" width="40.5" style="1" customWidth="1"/>
    <col min="7420" max="7420" width="14.375" style="1" customWidth="1"/>
    <col min="7421" max="7421" width="55" style="1" customWidth="1"/>
    <col min="7422" max="7422" width="15.625" style="1" customWidth="1"/>
    <col min="7423" max="7423" width="24.375" style="1" customWidth="1"/>
    <col min="7424" max="7424" width="16.375" style="1" customWidth="1"/>
    <col min="7425" max="7674" width="9" style="1"/>
    <col min="7675" max="7675" width="40.5" style="1" customWidth="1"/>
    <col min="7676" max="7676" width="14.375" style="1" customWidth="1"/>
    <col min="7677" max="7677" width="55" style="1" customWidth="1"/>
    <col min="7678" max="7678" width="15.625" style="1" customWidth="1"/>
    <col min="7679" max="7679" width="24.375" style="1" customWidth="1"/>
    <col min="7680" max="7680" width="16.375" style="1" customWidth="1"/>
    <col min="7681" max="7930" width="9" style="1"/>
    <col min="7931" max="7931" width="40.5" style="1" customWidth="1"/>
    <col min="7932" max="7932" width="14.375" style="1" customWidth="1"/>
    <col min="7933" max="7933" width="55" style="1" customWidth="1"/>
    <col min="7934" max="7934" width="15.625" style="1" customWidth="1"/>
    <col min="7935" max="7935" width="24.375" style="1" customWidth="1"/>
    <col min="7936" max="7936" width="16.375" style="1" customWidth="1"/>
    <col min="7937" max="8186" width="9" style="1"/>
    <col min="8187" max="8187" width="40.5" style="1" customWidth="1"/>
    <col min="8188" max="8188" width="14.375" style="1" customWidth="1"/>
    <col min="8189" max="8189" width="55" style="1" customWidth="1"/>
    <col min="8190" max="8190" width="15.625" style="1" customWidth="1"/>
    <col min="8191" max="8191" width="24.375" style="1" customWidth="1"/>
    <col min="8192" max="8192" width="16.375" style="1" customWidth="1"/>
    <col min="8193" max="8442" width="9" style="1"/>
    <col min="8443" max="8443" width="40.5" style="1" customWidth="1"/>
    <col min="8444" max="8444" width="14.375" style="1" customWidth="1"/>
    <col min="8445" max="8445" width="55" style="1" customWidth="1"/>
    <col min="8446" max="8446" width="15.625" style="1" customWidth="1"/>
    <col min="8447" max="8447" width="24.375" style="1" customWidth="1"/>
    <col min="8448" max="8448" width="16.375" style="1" customWidth="1"/>
    <col min="8449" max="8698" width="9" style="1"/>
    <col min="8699" max="8699" width="40.5" style="1" customWidth="1"/>
    <col min="8700" max="8700" width="14.375" style="1" customWidth="1"/>
    <col min="8701" max="8701" width="55" style="1" customWidth="1"/>
    <col min="8702" max="8702" width="15.625" style="1" customWidth="1"/>
    <col min="8703" max="8703" width="24.375" style="1" customWidth="1"/>
    <col min="8704" max="8704" width="16.375" style="1" customWidth="1"/>
    <col min="8705" max="8954" width="9" style="1"/>
    <col min="8955" max="8955" width="40.5" style="1" customWidth="1"/>
    <col min="8956" max="8956" width="14.375" style="1" customWidth="1"/>
    <col min="8957" max="8957" width="55" style="1" customWidth="1"/>
    <col min="8958" max="8958" width="15.625" style="1" customWidth="1"/>
    <col min="8959" max="8959" width="24.375" style="1" customWidth="1"/>
    <col min="8960" max="8960" width="16.375" style="1" customWidth="1"/>
    <col min="8961" max="9210" width="9" style="1"/>
    <col min="9211" max="9211" width="40.5" style="1" customWidth="1"/>
    <col min="9212" max="9212" width="14.375" style="1" customWidth="1"/>
    <col min="9213" max="9213" width="55" style="1" customWidth="1"/>
    <col min="9214" max="9214" width="15.625" style="1" customWidth="1"/>
    <col min="9215" max="9215" width="24.375" style="1" customWidth="1"/>
    <col min="9216" max="9216" width="16.375" style="1" customWidth="1"/>
    <col min="9217" max="9466" width="9" style="1"/>
    <col min="9467" max="9467" width="40.5" style="1" customWidth="1"/>
    <col min="9468" max="9468" width="14.375" style="1" customWidth="1"/>
    <col min="9469" max="9469" width="55" style="1" customWidth="1"/>
    <col min="9470" max="9470" width="15.625" style="1" customWidth="1"/>
    <col min="9471" max="9471" width="24.375" style="1" customWidth="1"/>
    <col min="9472" max="9472" width="16.375" style="1" customWidth="1"/>
    <col min="9473" max="9722" width="9" style="1"/>
    <col min="9723" max="9723" width="40.5" style="1" customWidth="1"/>
    <col min="9724" max="9724" width="14.375" style="1" customWidth="1"/>
    <col min="9725" max="9725" width="55" style="1" customWidth="1"/>
    <col min="9726" max="9726" width="15.625" style="1" customWidth="1"/>
    <col min="9727" max="9727" width="24.375" style="1" customWidth="1"/>
    <col min="9728" max="9728" width="16.375" style="1" customWidth="1"/>
    <col min="9729" max="9978" width="9" style="1"/>
    <col min="9979" max="9979" width="40.5" style="1" customWidth="1"/>
    <col min="9980" max="9980" width="14.375" style="1" customWidth="1"/>
    <col min="9981" max="9981" width="55" style="1" customWidth="1"/>
    <col min="9982" max="9982" width="15.625" style="1" customWidth="1"/>
    <col min="9983" max="9983" width="24.375" style="1" customWidth="1"/>
    <col min="9984" max="9984" width="16.375" style="1" customWidth="1"/>
    <col min="9985" max="10234" width="9" style="1"/>
    <col min="10235" max="10235" width="40.5" style="1" customWidth="1"/>
    <col min="10236" max="10236" width="14.375" style="1" customWidth="1"/>
    <col min="10237" max="10237" width="55" style="1" customWidth="1"/>
    <col min="10238" max="10238" width="15.625" style="1" customWidth="1"/>
    <col min="10239" max="10239" width="24.375" style="1" customWidth="1"/>
    <col min="10240" max="10240" width="16.375" style="1" customWidth="1"/>
    <col min="10241" max="10490" width="9" style="1"/>
    <col min="10491" max="10491" width="40.5" style="1" customWidth="1"/>
    <col min="10492" max="10492" width="14.375" style="1" customWidth="1"/>
    <col min="10493" max="10493" width="55" style="1" customWidth="1"/>
    <col min="10494" max="10494" width="15.625" style="1" customWidth="1"/>
    <col min="10495" max="10495" width="24.375" style="1" customWidth="1"/>
    <col min="10496" max="10496" width="16.375" style="1" customWidth="1"/>
    <col min="10497" max="10746" width="9" style="1"/>
    <col min="10747" max="10747" width="40.5" style="1" customWidth="1"/>
    <col min="10748" max="10748" width="14.375" style="1" customWidth="1"/>
    <col min="10749" max="10749" width="55" style="1" customWidth="1"/>
    <col min="10750" max="10750" width="15.625" style="1" customWidth="1"/>
    <col min="10751" max="10751" width="24.375" style="1" customWidth="1"/>
    <col min="10752" max="10752" width="16.375" style="1" customWidth="1"/>
    <col min="10753" max="11002" width="9" style="1"/>
    <col min="11003" max="11003" width="40.5" style="1" customWidth="1"/>
    <col min="11004" max="11004" width="14.375" style="1" customWidth="1"/>
    <col min="11005" max="11005" width="55" style="1" customWidth="1"/>
    <col min="11006" max="11006" width="15.625" style="1" customWidth="1"/>
    <col min="11007" max="11007" width="24.375" style="1" customWidth="1"/>
    <col min="11008" max="11008" width="16.375" style="1" customWidth="1"/>
    <col min="11009" max="11258" width="9" style="1"/>
    <col min="11259" max="11259" width="40.5" style="1" customWidth="1"/>
    <col min="11260" max="11260" width="14.375" style="1" customWidth="1"/>
    <col min="11261" max="11261" width="55" style="1" customWidth="1"/>
    <col min="11262" max="11262" width="15.625" style="1" customWidth="1"/>
    <col min="11263" max="11263" width="24.375" style="1" customWidth="1"/>
    <col min="11264" max="11264" width="16.375" style="1" customWidth="1"/>
    <col min="11265" max="11514" width="9" style="1"/>
    <col min="11515" max="11515" width="40.5" style="1" customWidth="1"/>
    <col min="11516" max="11516" width="14.375" style="1" customWidth="1"/>
    <col min="11517" max="11517" width="55" style="1" customWidth="1"/>
    <col min="11518" max="11518" width="15.625" style="1" customWidth="1"/>
    <col min="11519" max="11519" width="24.375" style="1" customWidth="1"/>
    <col min="11520" max="11520" width="16.375" style="1" customWidth="1"/>
    <col min="11521" max="11770" width="9" style="1"/>
    <col min="11771" max="11771" width="40.5" style="1" customWidth="1"/>
    <col min="11772" max="11772" width="14.375" style="1" customWidth="1"/>
    <col min="11773" max="11773" width="55" style="1" customWidth="1"/>
    <col min="11774" max="11774" width="15.625" style="1" customWidth="1"/>
    <col min="11775" max="11775" width="24.375" style="1" customWidth="1"/>
    <col min="11776" max="11776" width="16.375" style="1" customWidth="1"/>
    <col min="11777" max="12026" width="9" style="1"/>
    <col min="12027" max="12027" width="40.5" style="1" customWidth="1"/>
    <col min="12028" max="12028" width="14.375" style="1" customWidth="1"/>
    <col min="12029" max="12029" width="55" style="1" customWidth="1"/>
    <col min="12030" max="12030" width="15.625" style="1" customWidth="1"/>
    <col min="12031" max="12031" width="24.375" style="1" customWidth="1"/>
    <col min="12032" max="12032" width="16.375" style="1" customWidth="1"/>
    <col min="12033" max="12282" width="9" style="1"/>
    <col min="12283" max="12283" width="40.5" style="1" customWidth="1"/>
    <col min="12284" max="12284" width="14.375" style="1" customWidth="1"/>
    <col min="12285" max="12285" width="55" style="1" customWidth="1"/>
    <col min="12286" max="12286" width="15.625" style="1" customWidth="1"/>
    <col min="12287" max="12287" width="24.375" style="1" customWidth="1"/>
    <col min="12288" max="12288" width="16.375" style="1" customWidth="1"/>
    <col min="12289" max="12538" width="9" style="1"/>
    <col min="12539" max="12539" width="40.5" style="1" customWidth="1"/>
    <col min="12540" max="12540" width="14.375" style="1" customWidth="1"/>
    <col min="12541" max="12541" width="55" style="1" customWidth="1"/>
    <col min="12542" max="12542" width="15.625" style="1" customWidth="1"/>
    <col min="12543" max="12543" width="24.375" style="1" customWidth="1"/>
    <col min="12544" max="12544" width="16.375" style="1" customWidth="1"/>
    <col min="12545" max="12794" width="9" style="1"/>
    <col min="12795" max="12795" width="40.5" style="1" customWidth="1"/>
    <col min="12796" max="12796" width="14.375" style="1" customWidth="1"/>
    <col min="12797" max="12797" width="55" style="1" customWidth="1"/>
    <col min="12798" max="12798" width="15.625" style="1" customWidth="1"/>
    <col min="12799" max="12799" width="24.375" style="1" customWidth="1"/>
    <col min="12800" max="12800" width="16.375" style="1" customWidth="1"/>
    <col min="12801" max="13050" width="9" style="1"/>
    <col min="13051" max="13051" width="40.5" style="1" customWidth="1"/>
    <col min="13052" max="13052" width="14.375" style="1" customWidth="1"/>
    <col min="13053" max="13053" width="55" style="1" customWidth="1"/>
    <col min="13054" max="13054" width="15.625" style="1" customWidth="1"/>
    <col min="13055" max="13055" width="24.375" style="1" customWidth="1"/>
    <col min="13056" max="13056" width="16.375" style="1" customWidth="1"/>
    <col min="13057" max="13306" width="9" style="1"/>
    <col min="13307" max="13307" width="40.5" style="1" customWidth="1"/>
    <col min="13308" max="13308" width="14.375" style="1" customWidth="1"/>
    <col min="13309" max="13309" width="55" style="1" customWidth="1"/>
    <col min="13310" max="13310" width="15.625" style="1" customWidth="1"/>
    <col min="13311" max="13311" width="24.375" style="1" customWidth="1"/>
    <col min="13312" max="13312" width="16.375" style="1" customWidth="1"/>
    <col min="13313" max="13562" width="9" style="1"/>
    <col min="13563" max="13563" width="40.5" style="1" customWidth="1"/>
    <col min="13564" max="13564" width="14.375" style="1" customWidth="1"/>
    <col min="13565" max="13565" width="55" style="1" customWidth="1"/>
    <col min="13566" max="13566" width="15.625" style="1" customWidth="1"/>
    <col min="13567" max="13567" width="24.375" style="1" customWidth="1"/>
    <col min="13568" max="13568" width="16.375" style="1" customWidth="1"/>
    <col min="13569" max="13818" width="9" style="1"/>
    <col min="13819" max="13819" width="40.5" style="1" customWidth="1"/>
    <col min="13820" max="13820" width="14.375" style="1" customWidth="1"/>
    <col min="13821" max="13821" width="55" style="1" customWidth="1"/>
    <col min="13822" max="13822" width="15.625" style="1" customWidth="1"/>
    <col min="13823" max="13823" width="24.375" style="1" customWidth="1"/>
    <col min="13824" max="13824" width="16.375" style="1" customWidth="1"/>
    <col min="13825" max="14074" width="9" style="1"/>
    <col min="14075" max="14075" width="40.5" style="1" customWidth="1"/>
    <col min="14076" max="14076" width="14.375" style="1" customWidth="1"/>
    <col min="14077" max="14077" width="55" style="1" customWidth="1"/>
    <col min="14078" max="14078" width="15.625" style="1" customWidth="1"/>
    <col min="14079" max="14079" width="24.375" style="1" customWidth="1"/>
    <col min="14080" max="14080" width="16.375" style="1" customWidth="1"/>
    <col min="14081" max="14330" width="9" style="1"/>
    <col min="14331" max="14331" width="40.5" style="1" customWidth="1"/>
    <col min="14332" max="14332" width="14.375" style="1" customWidth="1"/>
    <col min="14333" max="14333" width="55" style="1" customWidth="1"/>
    <col min="14334" max="14334" width="15.625" style="1" customWidth="1"/>
    <col min="14335" max="14335" width="24.375" style="1" customWidth="1"/>
    <col min="14336" max="14336" width="16.375" style="1" customWidth="1"/>
    <col min="14337" max="14586" width="9" style="1"/>
    <col min="14587" max="14587" width="40.5" style="1" customWidth="1"/>
    <col min="14588" max="14588" width="14.375" style="1" customWidth="1"/>
    <col min="14589" max="14589" width="55" style="1" customWidth="1"/>
    <col min="14590" max="14590" width="15.625" style="1" customWidth="1"/>
    <col min="14591" max="14591" width="24.375" style="1" customWidth="1"/>
    <col min="14592" max="14592" width="16.375" style="1" customWidth="1"/>
    <col min="14593" max="14842" width="9" style="1"/>
    <col min="14843" max="14843" width="40.5" style="1" customWidth="1"/>
    <col min="14844" max="14844" width="14.375" style="1" customWidth="1"/>
    <col min="14845" max="14845" width="55" style="1" customWidth="1"/>
    <col min="14846" max="14846" width="15.625" style="1" customWidth="1"/>
    <col min="14847" max="14847" width="24.375" style="1" customWidth="1"/>
    <col min="14848" max="14848" width="16.375" style="1" customWidth="1"/>
    <col min="14849" max="15098" width="9" style="1"/>
    <col min="15099" max="15099" width="40.5" style="1" customWidth="1"/>
    <col min="15100" max="15100" width="14.375" style="1" customWidth="1"/>
    <col min="15101" max="15101" width="55" style="1" customWidth="1"/>
    <col min="15102" max="15102" width="15.625" style="1" customWidth="1"/>
    <col min="15103" max="15103" width="24.375" style="1" customWidth="1"/>
    <col min="15104" max="15104" width="16.375" style="1" customWidth="1"/>
    <col min="15105" max="15354" width="9" style="1"/>
    <col min="15355" max="15355" width="40.5" style="1" customWidth="1"/>
    <col min="15356" max="15356" width="14.375" style="1" customWidth="1"/>
    <col min="15357" max="15357" width="55" style="1" customWidth="1"/>
    <col min="15358" max="15358" width="15.625" style="1" customWidth="1"/>
    <col min="15359" max="15359" width="24.375" style="1" customWidth="1"/>
    <col min="15360" max="15360" width="16.375" style="1" customWidth="1"/>
    <col min="15361" max="15610" width="9" style="1"/>
    <col min="15611" max="15611" width="40.5" style="1" customWidth="1"/>
    <col min="15612" max="15612" width="14.375" style="1" customWidth="1"/>
    <col min="15613" max="15613" width="55" style="1" customWidth="1"/>
    <col min="15614" max="15614" width="15.625" style="1" customWidth="1"/>
    <col min="15615" max="15615" width="24.375" style="1" customWidth="1"/>
    <col min="15616" max="15616" width="16.375" style="1" customWidth="1"/>
    <col min="15617" max="15866" width="9" style="1"/>
    <col min="15867" max="15867" width="40.5" style="1" customWidth="1"/>
    <col min="15868" max="15868" width="14.375" style="1" customWidth="1"/>
    <col min="15869" max="15869" width="55" style="1" customWidth="1"/>
    <col min="15870" max="15870" width="15.625" style="1" customWidth="1"/>
    <col min="15871" max="15871" width="24.375" style="1" customWidth="1"/>
    <col min="15872" max="15872" width="16.375" style="1" customWidth="1"/>
    <col min="15873" max="16122" width="9" style="1"/>
    <col min="16123" max="16123" width="40.5" style="1" customWidth="1"/>
    <col min="16124" max="16124" width="14.375" style="1" customWidth="1"/>
    <col min="16125" max="16125" width="55" style="1" customWidth="1"/>
    <col min="16126" max="16126" width="15.625" style="1" customWidth="1"/>
    <col min="16127" max="16127" width="24.375" style="1" customWidth="1"/>
    <col min="16128" max="16128" width="16.375" style="1" customWidth="1"/>
    <col min="16129" max="16384" width="9" style="1"/>
  </cols>
  <sheetData>
    <row r="1" spans="1:2" ht="18" customHeight="1">
      <c r="A1" s="3" t="s">
        <v>710</v>
      </c>
    </row>
    <row r="2" spans="1:2" ht="30" customHeight="1">
      <c r="A2" s="177" t="s">
        <v>1310</v>
      </c>
      <c r="B2" s="177"/>
    </row>
    <row r="3" spans="1:2" ht="14.25" customHeight="1">
      <c r="A3" s="3"/>
    </row>
    <row r="4" spans="1:2" customFormat="1" ht="30" customHeight="1">
      <c r="A4" s="201" t="s">
        <v>721</v>
      </c>
      <c r="B4" s="203" t="s">
        <v>1311</v>
      </c>
    </row>
    <row r="5" spans="1:2" customFormat="1" ht="30" customHeight="1">
      <c r="A5" s="202"/>
      <c r="B5" s="203"/>
    </row>
    <row r="6" spans="1:2" customFormat="1" ht="41.25" customHeight="1">
      <c r="A6" s="167" t="s">
        <v>1312</v>
      </c>
      <c r="B6" s="169">
        <v>6.01</v>
      </c>
    </row>
    <row r="7" spans="1:2" customFormat="1" ht="41.25" customHeight="1">
      <c r="A7" s="167"/>
      <c r="B7" s="169"/>
    </row>
    <row r="8" spans="1:2" customFormat="1" ht="41.25" customHeight="1">
      <c r="A8" s="167"/>
      <c r="B8" s="169"/>
    </row>
    <row r="9" spans="1:2" customFormat="1" ht="41.25" customHeight="1">
      <c r="A9" s="167"/>
      <c r="B9" s="169"/>
    </row>
    <row r="10" spans="1:2" customFormat="1" ht="41.25" customHeight="1">
      <c r="A10" s="167"/>
      <c r="B10" s="169"/>
    </row>
    <row r="11" spans="1:2" customFormat="1" ht="41.25" customHeight="1">
      <c r="A11" s="167"/>
      <c r="B11" s="169"/>
    </row>
    <row r="12" spans="1:2" customFormat="1" ht="41.25" customHeight="1">
      <c r="A12" s="168" t="s">
        <v>753</v>
      </c>
      <c r="B12" s="170">
        <f>SUM(B6:B11)</f>
        <v>6.01</v>
      </c>
    </row>
    <row r="13" spans="1:2" ht="20.100000000000001" customHeight="1">
      <c r="A13" s="199"/>
      <c r="B13" s="200"/>
    </row>
    <row r="14" spans="1:2" ht="20.100000000000001" customHeight="1"/>
    <row r="15" spans="1:2" ht="20.100000000000001" customHeight="1"/>
    <row r="16" spans="1: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15.75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</sheetData>
  <mergeCells count="4">
    <mergeCell ref="A2:B2"/>
    <mergeCell ref="A13:B13"/>
    <mergeCell ref="A4:A5"/>
    <mergeCell ref="B4:B5"/>
  </mergeCells>
  <phoneticPr fontId="2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4"/>
  <sheetViews>
    <sheetView workbookViewId="0">
      <selection activeCell="E7" sqref="E7"/>
    </sheetView>
  </sheetViews>
  <sheetFormatPr defaultColWidth="9" defaultRowHeight="22.5" customHeight="1"/>
  <cols>
    <col min="1" max="1" width="36" style="95" customWidth="1"/>
    <col min="2" max="3" width="15.25" style="94" customWidth="1"/>
    <col min="4" max="4" width="15.25" style="96" customWidth="1"/>
    <col min="5" max="242" width="9" style="95"/>
    <col min="243" max="16384" width="9" style="97"/>
  </cols>
  <sheetData>
    <row r="1" spans="1:242" ht="22.5" customHeight="1">
      <c r="A1" s="3" t="s">
        <v>38</v>
      </c>
    </row>
    <row r="2" spans="1:242" ht="37.5" customHeight="1">
      <c r="A2" s="178" t="s">
        <v>1262</v>
      </c>
      <c r="B2" s="178"/>
      <c r="C2" s="178"/>
      <c r="D2" s="178"/>
    </row>
    <row r="3" spans="1:242" ht="21" customHeight="1">
      <c r="A3" s="98"/>
      <c r="B3" s="99"/>
      <c r="C3" s="99"/>
      <c r="D3" s="100" t="s">
        <v>7</v>
      </c>
    </row>
    <row r="4" spans="1:242" ht="33" customHeight="1">
      <c r="A4" s="101" t="s">
        <v>39</v>
      </c>
      <c r="B4" s="102" t="s">
        <v>1259</v>
      </c>
      <c r="C4" s="102" t="s">
        <v>1260</v>
      </c>
      <c r="D4" s="103" t="s">
        <v>40</v>
      </c>
    </row>
    <row r="5" spans="1:242" s="1" customFormat="1" ht="30.75" customHeight="1">
      <c r="A5" s="104" t="s">
        <v>41</v>
      </c>
      <c r="B5" s="105">
        <f>SUM(B6:B26)</f>
        <v>238156</v>
      </c>
      <c r="C5" s="105">
        <f>SUM(C6:C26)</f>
        <v>285509</v>
      </c>
      <c r="D5" s="106">
        <f>C5/B5*100-100</f>
        <v>19.883185810981033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</row>
    <row r="6" spans="1:242" s="93" customFormat="1" ht="30.75" customHeight="1">
      <c r="A6" s="104" t="s">
        <v>42</v>
      </c>
      <c r="B6" s="105">
        <v>16904</v>
      </c>
      <c r="C6" s="105">
        <v>18520</v>
      </c>
      <c r="D6" s="106">
        <f t="shared" ref="D6:D26" si="0">C6/B6*100-100</f>
        <v>9.5598674869853255</v>
      </c>
    </row>
    <row r="7" spans="1:242" s="93" customFormat="1" ht="30.75" customHeight="1">
      <c r="A7" s="104" t="s">
        <v>43</v>
      </c>
      <c r="B7" s="105">
        <v>130</v>
      </c>
      <c r="C7" s="105">
        <v>130</v>
      </c>
      <c r="D7" s="106">
        <f t="shared" si="0"/>
        <v>0</v>
      </c>
    </row>
    <row r="8" spans="1:242" s="93" customFormat="1" ht="30.75" customHeight="1">
      <c r="A8" s="104" t="s">
        <v>44</v>
      </c>
      <c r="B8" s="105">
        <v>13183</v>
      </c>
      <c r="C8" s="105">
        <v>10383</v>
      </c>
      <c r="D8" s="106">
        <f t="shared" si="0"/>
        <v>-21.239475081544413</v>
      </c>
    </row>
    <row r="9" spans="1:242" s="93" customFormat="1" ht="30.75" customHeight="1">
      <c r="A9" s="104" t="s">
        <v>45</v>
      </c>
      <c r="B9" s="105">
        <v>61772</v>
      </c>
      <c r="C9" s="105">
        <v>68358</v>
      </c>
      <c r="D9" s="106">
        <f t="shared" si="0"/>
        <v>10.661788512594697</v>
      </c>
    </row>
    <row r="10" spans="1:242" s="93" customFormat="1" ht="30.75" customHeight="1">
      <c r="A10" s="104" t="s">
        <v>46</v>
      </c>
      <c r="B10" s="105">
        <v>1561</v>
      </c>
      <c r="C10" s="105">
        <v>1573</v>
      </c>
      <c r="D10" s="106">
        <f t="shared" si="0"/>
        <v>0.76873798846892782</v>
      </c>
    </row>
    <row r="11" spans="1:242" s="93" customFormat="1" ht="30.75" customHeight="1">
      <c r="A11" s="104" t="s">
        <v>47</v>
      </c>
      <c r="B11" s="105">
        <v>1877</v>
      </c>
      <c r="C11" s="105">
        <v>2014</v>
      </c>
      <c r="D11" s="106">
        <f t="shared" si="0"/>
        <v>7.2988811933936972</v>
      </c>
    </row>
    <row r="12" spans="1:242" s="93" customFormat="1" ht="30.75" customHeight="1">
      <c r="A12" s="104" t="s">
        <v>48</v>
      </c>
      <c r="B12" s="105">
        <v>54458</v>
      </c>
      <c r="C12" s="105">
        <v>64357</v>
      </c>
      <c r="D12" s="106">
        <f t="shared" si="0"/>
        <v>18.177310955231562</v>
      </c>
    </row>
    <row r="13" spans="1:242" s="93" customFormat="1" ht="30.75" customHeight="1">
      <c r="A13" s="104" t="s">
        <v>49</v>
      </c>
      <c r="B13" s="105">
        <v>43761</v>
      </c>
      <c r="C13" s="105">
        <v>49009</v>
      </c>
      <c r="D13" s="106">
        <f t="shared" si="0"/>
        <v>11.992413336075501</v>
      </c>
    </row>
    <row r="14" spans="1:242" s="93" customFormat="1" ht="30.75" customHeight="1">
      <c r="A14" s="104" t="s">
        <v>50</v>
      </c>
      <c r="B14" s="105">
        <v>1639</v>
      </c>
      <c r="C14" s="105">
        <v>2110</v>
      </c>
      <c r="D14" s="106">
        <f t="shared" si="0"/>
        <v>28.737034777303222</v>
      </c>
    </row>
    <row r="15" spans="1:242" s="93" customFormat="1" ht="30.75" customHeight="1">
      <c r="A15" s="104" t="s">
        <v>51</v>
      </c>
      <c r="B15" s="105">
        <v>5575</v>
      </c>
      <c r="C15" s="105">
        <v>8601</v>
      </c>
      <c r="D15" s="106">
        <f t="shared" si="0"/>
        <v>54.278026905829591</v>
      </c>
    </row>
    <row r="16" spans="1:242" s="93" customFormat="1" ht="30.75" customHeight="1">
      <c r="A16" s="104" t="s">
        <v>52</v>
      </c>
      <c r="B16" s="105">
        <v>16085</v>
      </c>
      <c r="C16" s="105">
        <v>29967</v>
      </c>
      <c r="D16" s="106">
        <f t="shared" si="0"/>
        <v>86.30400994715572</v>
      </c>
    </row>
    <row r="17" spans="1:242" s="93" customFormat="1" ht="30.75" customHeight="1">
      <c r="A17" s="104" t="s">
        <v>53</v>
      </c>
      <c r="B17" s="105">
        <v>1469</v>
      </c>
      <c r="C17" s="105">
        <v>7805</v>
      </c>
      <c r="D17" s="106">
        <f t="shared" si="0"/>
        <v>431.31381892443846</v>
      </c>
    </row>
    <row r="18" spans="1:242" s="93" customFormat="1" ht="30.75" customHeight="1">
      <c r="A18" s="104" t="s">
        <v>54</v>
      </c>
      <c r="B18" s="105">
        <v>661</v>
      </c>
      <c r="C18" s="105">
        <v>661</v>
      </c>
      <c r="D18" s="106">
        <f t="shared" si="0"/>
        <v>0</v>
      </c>
    </row>
    <row r="19" spans="1:242" s="93" customFormat="1" ht="30.75" customHeight="1">
      <c r="A19" s="104" t="s">
        <v>55</v>
      </c>
      <c r="B19" s="105">
        <v>108</v>
      </c>
      <c r="C19" s="105">
        <v>133</v>
      </c>
      <c r="D19" s="106">
        <f t="shared" si="0"/>
        <v>23.148148148148138</v>
      </c>
    </row>
    <row r="20" spans="1:242" s="93" customFormat="1" ht="30.75" customHeight="1">
      <c r="A20" s="104" t="s">
        <v>1261</v>
      </c>
      <c r="B20" s="105">
        <v>1619</v>
      </c>
      <c r="C20" s="105">
        <v>1664</v>
      </c>
      <c r="D20" s="106">
        <f t="shared" si="0"/>
        <v>2.7794935145151385</v>
      </c>
    </row>
    <row r="21" spans="1:242" s="93" customFormat="1" ht="30.75" customHeight="1">
      <c r="A21" s="104" t="s">
        <v>56</v>
      </c>
      <c r="B21" s="105">
        <v>7588</v>
      </c>
      <c r="C21" s="105">
        <v>8063</v>
      </c>
      <c r="D21" s="106">
        <f t="shared" si="0"/>
        <v>6.2598840274117151</v>
      </c>
    </row>
    <row r="22" spans="1:242" s="93" customFormat="1" ht="30.75" customHeight="1">
      <c r="A22" s="104" t="s">
        <v>57</v>
      </c>
      <c r="B22" s="105">
        <v>990</v>
      </c>
      <c r="C22" s="105">
        <v>2457</v>
      </c>
      <c r="D22" s="106">
        <f t="shared" si="0"/>
        <v>148.18181818181819</v>
      </c>
    </row>
    <row r="23" spans="1:242" s="93" customFormat="1" ht="30.75" customHeight="1">
      <c r="A23" s="104" t="s">
        <v>58</v>
      </c>
      <c r="B23" s="105">
        <v>864</v>
      </c>
      <c r="C23" s="105">
        <v>1128</v>
      </c>
      <c r="D23" s="106">
        <f t="shared" ref="D23" si="1">C23/B23*100-100</f>
        <v>30.555555555555571</v>
      </c>
    </row>
    <row r="24" spans="1:242" s="94" customFormat="1" ht="30.75" customHeight="1">
      <c r="A24" s="104" t="s">
        <v>59</v>
      </c>
      <c r="B24" s="105">
        <v>4000</v>
      </c>
      <c r="C24" s="105">
        <v>4000</v>
      </c>
      <c r="D24" s="106">
        <f t="shared" si="0"/>
        <v>0</v>
      </c>
    </row>
    <row r="25" spans="1:242" s="94" customFormat="1" ht="30.75" customHeight="1">
      <c r="A25" s="104" t="s">
        <v>60</v>
      </c>
      <c r="B25" s="105">
        <v>2782</v>
      </c>
      <c r="C25" s="105">
        <v>3300</v>
      </c>
      <c r="D25" s="106">
        <f t="shared" si="0"/>
        <v>18.619698058950391</v>
      </c>
    </row>
    <row r="26" spans="1:242" s="93" customFormat="1" ht="30.75" customHeight="1">
      <c r="A26" s="104" t="s">
        <v>61</v>
      </c>
      <c r="B26" s="105">
        <v>1130</v>
      </c>
      <c r="C26" s="105">
        <v>1276</v>
      </c>
      <c r="D26" s="106">
        <f t="shared" si="0"/>
        <v>12.920353982300895</v>
      </c>
    </row>
    <row r="27" spans="1:242" s="1" customFormat="1" ht="13.5">
      <c r="A27" s="93"/>
      <c r="B27" s="94"/>
      <c r="C27" s="94"/>
      <c r="D27" s="96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</row>
    <row r="28" spans="1:242" s="1" customFormat="1" ht="13.5">
      <c r="A28" s="93"/>
      <c r="B28" s="94"/>
      <c r="C28" s="94"/>
      <c r="D28" s="96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</row>
    <row r="29" spans="1:242" s="1" customFormat="1" ht="13.5">
      <c r="A29" s="93"/>
      <c r="B29" s="94"/>
      <c r="C29" s="94"/>
      <c r="D29" s="96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</row>
    <row r="30" spans="1:242" s="1" customFormat="1" ht="13.5">
      <c r="A30" s="93"/>
      <c r="B30" s="94"/>
      <c r="C30" s="94"/>
      <c r="D30" s="96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</row>
    <row r="31" spans="1:242" s="1" customFormat="1" ht="13.5">
      <c r="A31" s="93"/>
      <c r="B31" s="94"/>
      <c r="C31" s="94"/>
      <c r="D31" s="96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</row>
    <row r="32" spans="1:242" s="1" customFormat="1" ht="13.5">
      <c r="A32" s="93"/>
      <c r="B32" s="94"/>
      <c r="C32" s="94"/>
      <c r="D32" s="96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</row>
    <row r="33" spans="1:242" s="1" customFormat="1" ht="13.5">
      <c r="A33" s="93"/>
      <c r="B33" s="94"/>
      <c r="C33" s="94"/>
      <c r="D33" s="96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</row>
    <row r="34" spans="1:242" s="1" customFormat="1" ht="13.5">
      <c r="A34" s="93"/>
      <c r="B34" s="94"/>
      <c r="C34" s="94"/>
      <c r="D34" s="96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3"/>
      <c r="GI34" s="93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</row>
  </sheetData>
  <mergeCells count="1">
    <mergeCell ref="A2:D2"/>
  </mergeCells>
  <phoneticPr fontId="27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9"/>
  <sheetViews>
    <sheetView showZeros="0" workbookViewId="0">
      <pane ySplit="4" topLeftCell="A5" activePane="bottomLeft" state="frozen"/>
      <selection pane="bottomLeft" activeCell="K14" sqref="K14"/>
    </sheetView>
  </sheetViews>
  <sheetFormatPr defaultColWidth="9" defaultRowHeight="14.25"/>
  <cols>
    <col min="1" max="1" width="45.25" style="27" customWidth="1"/>
    <col min="2" max="4" width="13.75" style="26" customWidth="1"/>
    <col min="5" max="5" width="9" style="40"/>
    <col min="6" max="6" width="0" style="40" hidden="1" customWidth="1"/>
    <col min="7" max="217" width="9" style="40"/>
    <col min="218" max="218" width="44" style="40" customWidth="1"/>
    <col min="219" max="219" width="14.875" style="40" customWidth="1"/>
    <col min="220" max="220" width="13.5" style="40" customWidth="1"/>
    <col min="221" max="221" width="13.875" style="40" customWidth="1"/>
    <col min="222" max="222" width="15" style="40" customWidth="1"/>
    <col min="223" max="473" width="9" style="40"/>
    <col min="474" max="474" width="44" style="40" customWidth="1"/>
    <col min="475" max="475" width="14.875" style="40" customWidth="1"/>
    <col min="476" max="476" width="13.5" style="40" customWidth="1"/>
    <col min="477" max="477" width="13.875" style="40" customWidth="1"/>
    <col min="478" max="478" width="15" style="40" customWidth="1"/>
    <col min="479" max="729" width="9" style="40"/>
    <col min="730" max="730" width="44" style="40" customWidth="1"/>
    <col min="731" max="731" width="14.875" style="40" customWidth="1"/>
    <col min="732" max="732" width="13.5" style="40" customWidth="1"/>
    <col min="733" max="733" width="13.875" style="40" customWidth="1"/>
    <col min="734" max="734" width="15" style="40" customWidth="1"/>
    <col min="735" max="985" width="9" style="40"/>
    <col min="986" max="986" width="44" style="40" customWidth="1"/>
    <col min="987" max="987" width="14.875" style="40" customWidth="1"/>
    <col min="988" max="988" width="13.5" style="40" customWidth="1"/>
    <col min="989" max="989" width="13.875" style="40" customWidth="1"/>
    <col min="990" max="990" width="15" style="40" customWidth="1"/>
    <col min="991" max="1241" width="9" style="40"/>
    <col min="1242" max="1242" width="44" style="40" customWidth="1"/>
    <col min="1243" max="1243" width="14.875" style="40" customWidth="1"/>
    <col min="1244" max="1244" width="13.5" style="40" customWidth="1"/>
    <col min="1245" max="1245" width="13.875" style="40" customWidth="1"/>
    <col min="1246" max="1246" width="15" style="40" customWidth="1"/>
    <col min="1247" max="1497" width="9" style="40"/>
    <col min="1498" max="1498" width="44" style="40" customWidth="1"/>
    <col min="1499" max="1499" width="14.875" style="40" customWidth="1"/>
    <col min="1500" max="1500" width="13.5" style="40" customWidth="1"/>
    <col min="1501" max="1501" width="13.875" style="40" customWidth="1"/>
    <col min="1502" max="1502" width="15" style="40" customWidth="1"/>
    <col min="1503" max="1753" width="9" style="40"/>
    <col min="1754" max="1754" width="44" style="40" customWidth="1"/>
    <col min="1755" max="1755" width="14.875" style="40" customWidth="1"/>
    <col min="1756" max="1756" width="13.5" style="40" customWidth="1"/>
    <col min="1757" max="1757" width="13.875" style="40" customWidth="1"/>
    <col min="1758" max="1758" width="15" style="40" customWidth="1"/>
    <col min="1759" max="2009" width="9" style="40"/>
    <col min="2010" max="2010" width="44" style="40" customWidth="1"/>
    <col min="2011" max="2011" width="14.875" style="40" customWidth="1"/>
    <col min="2012" max="2012" width="13.5" style="40" customWidth="1"/>
    <col min="2013" max="2013" width="13.875" style="40" customWidth="1"/>
    <col min="2014" max="2014" width="15" style="40" customWidth="1"/>
    <col min="2015" max="2265" width="9" style="40"/>
    <col min="2266" max="2266" width="44" style="40" customWidth="1"/>
    <col min="2267" max="2267" width="14.875" style="40" customWidth="1"/>
    <col min="2268" max="2268" width="13.5" style="40" customWidth="1"/>
    <col min="2269" max="2269" width="13.875" style="40" customWidth="1"/>
    <col min="2270" max="2270" width="15" style="40" customWidth="1"/>
    <col min="2271" max="2521" width="9" style="40"/>
    <col min="2522" max="2522" width="44" style="40" customWidth="1"/>
    <col min="2523" max="2523" width="14.875" style="40" customWidth="1"/>
    <col min="2524" max="2524" width="13.5" style="40" customWidth="1"/>
    <col min="2525" max="2525" width="13.875" style="40" customWidth="1"/>
    <col min="2526" max="2526" width="15" style="40" customWidth="1"/>
    <col min="2527" max="2777" width="9" style="40"/>
    <col min="2778" max="2778" width="44" style="40" customWidth="1"/>
    <col min="2779" max="2779" width="14.875" style="40" customWidth="1"/>
    <col min="2780" max="2780" width="13.5" style="40" customWidth="1"/>
    <col min="2781" max="2781" width="13.875" style="40" customWidth="1"/>
    <col min="2782" max="2782" width="15" style="40" customWidth="1"/>
    <col min="2783" max="3033" width="9" style="40"/>
    <col min="3034" max="3034" width="44" style="40" customWidth="1"/>
    <col min="3035" max="3035" width="14.875" style="40" customWidth="1"/>
    <col min="3036" max="3036" width="13.5" style="40" customWidth="1"/>
    <col min="3037" max="3037" width="13.875" style="40" customWidth="1"/>
    <col min="3038" max="3038" width="15" style="40" customWidth="1"/>
    <col min="3039" max="3289" width="9" style="40"/>
    <col min="3290" max="3290" width="44" style="40" customWidth="1"/>
    <col min="3291" max="3291" width="14.875" style="40" customWidth="1"/>
    <col min="3292" max="3292" width="13.5" style="40" customWidth="1"/>
    <col min="3293" max="3293" width="13.875" style="40" customWidth="1"/>
    <col min="3294" max="3294" width="15" style="40" customWidth="1"/>
    <col min="3295" max="3545" width="9" style="40"/>
    <col min="3546" max="3546" width="44" style="40" customWidth="1"/>
    <col min="3547" max="3547" width="14.875" style="40" customWidth="1"/>
    <col min="3548" max="3548" width="13.5" style="40" customWidth="1"/>
    <col min="3549" max="3549" width="13.875" style="40" customWidth="1"/>
    <col min="3550" max="3550" width="15" style="40" customWidth="1"/>
    <col min="3551" max="3801" width="9" style="40"/>
    <col min="3802" max="3802" width="44" style="40" customWidth="1"/>
    <col min="3803" max="3803" width="14.875" style="40" customWidth="1"/>
    <col min="3804" max="3804" width="13.5" style="40" customWidth="1"/>
    <col min="3805" max="3805" width="13.875" style="40" customWidth="1"/>
    <col min="3806" max="3806" width="15" style="40" customWidth="1"/>
    <col min="3807" max="4057" width="9" style="40"/>
    <col min="4058" max="4058" width="44" style="40" customWidth="1"/>
    <col min="4059" max="4059" width="14.875" style="40" customWidth="1"/>
    <col min="4060" max="4060" width="13.5" style="40" customWidth="1"/>
    <col min="4061" max="4061" width="13.875" style="40" customWidth="1"/>
    <col min="4062" max="4062" width="15" style="40" customWidth="1"/>
    <col min="4063" max="4313" width="9" style="40"/>
    <col min="4314" max="4314" width="44" style="40" customWidth="1"/>
    <col min="4315" max="4315" width="14.875" style="40" customWidth="1"/>
    <col min="4316" max="4316" width="13.5" style="40" customWidth="1"/>
    <col min="4317" max="4317" width="13.875" style="40" customWidth="1"/>
    <col min="4318" max="4318" width="15" style="40" customWidth="1"/>
    <col min="4319" max="4569" width="9" style="40"/>
    <col min="4570" max="4570" width="44" style="40" customWidth="1"/>
    <col min="4571" max="4571" width="14.875" style="40" customWidth="1"/>
    <col min="4572" max="4572" width="13.5" style="40" customWidth="1"/>
    <col min="4573" max="4573" width="13.875" style="40" customWidth="1"/>
    <col min="4574" max="4574" width="15" style="40" customWidth="1"/>
    <col min="4575" max="4825" width="9" style="40"/>
    <col min="4826" max="4826" width="44" style="40" customWidth="1"/>
    <col min="4827" max="4827" width="14.875" style="40" customWidth="1"/>
    <col min="4828" max="4828" width="13.5" style="40" customWidth="1"/>
    <col min="4829" max="4829" width="13.875" style="40" customWidth="1"/>
    <col min="4830" max="4830" width="15" style="40" customWidth="1"/>
    <col min="4831" max="5081" width="9" style="40"/>
    <col min="5082" max="5082" width="44" style="40" customWidth="1"/>
    <col min="5083" max="5083" width="14.875" style="40" customWidth="1"/>
    <col min="5084" max="5084" width="13.5" style="40" customWidth="1"/>
    <col min="5085" max="5085" width="13.875" style="40" customWidth="1"/>
    <col min="5086" max="5086" width="15" style="40" customWidth="1"/>
    <col min="5087" max="5337" width="9" style="40"/>
    <col min="5338" max="5338" width="44" style="40" customWidth="1"/>
    <col min="5339" max="5339" width="14.875" style="40" customWidth="1"/>
    <col min="5340" max="5340" width="13.5" style="40" customWidth="1"/>
    <col min="5341" max="5341" width="13.875" style="40" customWidth="1"/>
    <col min="5342" max="5342" width="15" style="40" customWidth="1"/>
    <col min="5343" max="5593" width="9" style="40"/>
    <col min="5594" max="5594" width="44" style="40" customWidth="1"/>
    <col min="5595" max="5595" width="14.875" style="40" customWidth="1"/>
    <col min="5596" max="5596" width="13.5" style="40" customWidth="1"/>
    <col min="5597" max="5597" width="13.875" style="40" customWidth="1"/>
    <col min="5598" max="5598" width="15" style="40" customWidth="1"/>
    <col min="5599" max="5849" width="9" style="40"/>
    <col min="5850" max="5850" width="44" style="40" customWidth="1"/>
    <col min="5851" max="5851" width="14.875" style="40" customWidth="1"/>
    <col min="5852" max="5852" width="13.5" style="40" customWidth="1"/>
    <col min="5853" max="5853" width="13.875" style="40" customWidth="1"/>
    <col min="5854" max="5854" width="15" style="40" customWidth="1"/>
    <col min="5855" max="6105" width="9" style="40"/>
    <col min="6106" max="6106" width="44" style="40" customWidth="1"/>
    <col min="6107" max="6107" width="14.875" style="40" customWidth="1"/>
    <col min="6108" max="6108" width="13.5" style="40" customWidth="1"/>
    <col min="6109" max="6109" width="13.875" style="40" customWidth="1"/>
    <col min="6110" max="6110" width="15" style="40" customWidth="1"/>
    <col min="6111" max="6361" width="9" style="40"/>
    <col min="6362" max="6362" width="44" style="40" customWidth="1"/>
    <col min="6363" max="6363" width="14.875" style="40" customWidth="1"/>
    <col min="6364" max="6364" width="13.5" style="40" customWidth="1"/>
    <col min="6365" max="6365" width="13.875" style="40" customWidth="1"/>
    <col min="6366" max="6366" width="15" style="40" customWidth="1"/>
    <col min="6367" max="6617" width="9" style="40"/>
    <col min="6618" max="6618" width="44" style="40" customWidth="1"/>
    <col min="6619" max="6619" width="14.875" style="40" customWidth="1"/>
    <col min="6620" max="6620" width="13.5" style="40" customWidth="1"/>
    <col min="6621" max="6621" width="13.875" style="40" customWidth="1"/>
    <col min="6622" max="6622" width="15" style="40" customWidth="1"/>
    <col min="6623" max="6873" width="9" style="40"/>
    <col min="6874" max="6874" width="44" style="40" customWidth="1"/>
    <col min="6875" max="6875" width="14.875" style="40" customWidth="1"/>
    <col min="6876" max="6876" width="13.5" style="40" customWidth="1"/>
    <col min="6877" max="6877" width="13.875" style="40" customWidth="1"/>
    <col min="6878" max="6878" width="15" style="40" customWidth="1"/>
    <col min="6879" max="7129" width="9" style="40"/>
    <col min="7130" max="7130" width="44" style="40" customWidth="1"/>
    <col min="7131" max="7131" width="14.875" style="40" customWidth="1"/>
    <col min="7132" max="7132" width="13.5" style="40" customWidth="1"/>
    <col min="7133" max="7133" width="13.875" style="40" customWidth="1"/>
    <col min="7134" max="7134" width="15" style="40" customWidth="1"/>
    <col min="7135" max="7385" width="9" style="40"/>
    <col min="7386" max="7386" width="44" style="40" customWidth="1"/>
    <col min="7387" max="7387" width="14.875" style="40" customWidth="1"/>
    <col min="7388" max="7388" width="13.5" style="40" customWidth="1"/>
    <col min="7389" max="7389" width="13.875" style="40" customWidth="1"/>
    <col min="7390" max="7390" width="15" style="40" customWidth="1"/>
    <col min="7391" max="7641" width="9" style="40"/>
    <col min="7642" max="7642" width="44" style="40" customWidth="1"/>
    <col min="7643" max="7643" width="14.875" style="40" customWidth="1"/>
    <col min="7644" max="7644" width="13.5" style="40" customWidth="1"/>
    <col min="7645" max="7645" width="13.875" style="40" customWidth="1"/>
    <col min="7646" max="7646" width="15" style="40" customWidth="1"/>
    <col min="7647" max="7897" width="9" style="40"/>
    <col min="7898" max="7898" width="44" style="40" customWidth="1"/>
    <col min="7899" max="7899" width="14.875" style="40" customWidth="1"/>
    <col min="7900" max="7900" width="13.5" style="40" customWidth="1"/>
    <col min="7901" max="7901" width="13.875" style="40" customWidth="1"/>
    <col min="7902" max="7902" width="15" style="40" customWidth="1"/>
    <col min="7903" max="8153" width="9" style="40"/>
    <col min="8154" max="8154" width="44" style="40" customWidth="1"/>
    <col min="8155" max="8155" width="14.875" style="40" customWidth="1"/>
    <col min="8156" max="8156" width="13.5" style="40" customWidth="1"/>
    <col min="8157" max="8157" width="13.875" style="40" customWidth="1"/>
    <col min="8158" max="8158" width="15" style="40" customWidth="1"/>
    <col min="8159" max="8409" width="9" style="40"/>
    <col min="8410" max="8410" width="44" style="40" customWidth="1"/>
    <col min="8411" max="8411" width="14.875" style="40" customWidth="1"/>
    <col min="8412" max="8412" width="13.5" style="40" customWidth="1"/>
    <col min="8413" max="8413" width="13.875" style="40" customWidth="1"/>
    <col min="8414" max="8414" width="15" style="40" customWidth="1"/>
    <col min="8415" max="8665" width="9" style="40"/>
    <col min="8666" max="8666" width="44" style="40" customWidth="1"/>
    <col min="8667" max="8667" width="14.875" style="40" customWidth="1"/>
    <col min="8668" max="8668" width="13.5" style="40" customWidth="1"/>
    <col min="8669" max="8669" width="13.875" style="40" customWidth="1"/>
    <col min="8670" max="8670" width="15" style="40" customWidth="1"/>
    <col min="8671" max="8921" width="9" style="40"/>
    <col min="8922" max="8922" width="44" style="40" customWidth="1"/>
    <col min="8923" max="8923" width="14.875" style="40" customWidth="1"/>
    <col min="8924" max="8924" width="13.5" style="40" customWidth="1"/>
    <col min="8925" max="8925" width="13.875" style="40" customWidth="1"/>
    <col min="8926" max="8926" width="15" style="40" customWidth="1"/>
    <col min="8927" max="9177" width="9" style="40"/>
    <col min="9178" max="9178" width="44" style="40" customWidth="1"/>
    <col min="9179" max="9179" width="14.875" style="40" customWidth="1"/>
    <col min="9180" max="9180" width="13.5" style="40" customWidth="1"/>
    <col min="9181" max="9181" width="13.875" style="40" customWidth="1"/>
    <col min="9182" max="9182" width="15" style="40" customWidth="1"/>
    <col min="9183" max="9433" width="9" style="40"/>
    <col min="9434" max="9434" width="44" style="40" customWidth="1"/>
    <col min="9435" max="9435" width="14.875" style="40" customWidth="1"/>
    <col min="9436" max="9436" width="13.5" style="40" customWidth="1"/>
    <col min="9437" max="9437" width="13.875" style="40" customWidth="1"/>
    <col min="9438" max="9438" width="15" style="40" customWidth="1"/>
    <col min="9439" max="9689" width="9" style="40"/>
    <col min="9690" max="9690" width="44" style="40" customWidth="1"/>
    <col min="9691" max="9691" width="14.875" style="40" customWidth="1"/>
    <col min="9692" max="9692" width="13.5" style="40" customWidth="1"/>
    <col min="9693" max="9693" width="13.875" style="40" customWidth="1"/>
    <col min="9694" max="9694" width="15" style="40" customWidth="1"/>
    <col min="9695" max="9945" width="9" style="40"/>
    <col min="9946" max="9946" width="44" style="40" customWidth="1"/>
    <col min="9947" max="9947" width="14.875" style="40" customWidth="1"/>
    <col min="9948" max="9948" width="13.5" style="40" customWidth="1"/>
    <col min="9949" max="9949" width="13.875" style="40" customWidth="1"/>
    <col min="9950" max="9950" width="15" style="40" customWidth="1"/>
    <col min="9951" max="10201" width="9" style="40"/>
    <col min="10202" max="10202" width="44" style="40" customWidth="1"/>
    <col min="10203" max="10203" width="14.875" style="40" customWidth="1"/>
    <col min="10204" max="10204" width="13.5" style="40" customWidth="1"/>
    <col min="10205" max="10205" width="13.875" style="40" customWidth="1"/>
    <col min="10206" max="10206" width="15" style="40" customWidth="1"/>
    <col min="10207" max="10457" width="9" style="40"/>
    <col min="10458" max="10458" width="44" style="40" customWidth="1"/>
    <col min="10459" max="10459" width="14.875" style="40" customWidth="1"/>
    <col min="10460" max="10460" width="13.5" style="40" customWidth="1"/>
    <col min="10461" max="10461" width="13.875" style="40" customWidth="1"/>
    <col min="10462" max="10462" width="15" style="40" customWidth="1"/>
    <col min="10463" max="10713" width="9" style="40"/>
    <col min="10714" max="10714" width="44" style="40" customWidth="1"/>
    <col min="10715" max="10715" width="14.875" style="40" customWidth="1"/>
    <col min="10716" max="10716" width="13.5" style="40" customWidth="1"/>
    <col min="10717" max="10717" width="13.875" style="40" customWidth="1"/>
    <col min="10718" max="10718" width="15" style="40" customWidth="1"/>
    <col min="10719" max="10969" width="9" style="40"/>
    <col min="10970" max="10970" width="44" style="40" customWidth="1"/>
    <col min="10971" max="10971" width="14.875" style="40" customWidth="1"/>
    <col min="10972" max="10972" width="13.5" style="40" customWidth="1"/>
    <col min="10973" max="10973" width="13.875" style="40" customWidth="1"/>
    <col min="10974" max="10974" width="15" style="40" customWidth="1"/>
    <col min="10975" max="11225" width="9" style="40"/>
    <col min="11226" max="11226" width="44" style="40" customWidth="1"/>
    <col min="11227" max="11227" width="14.875" style="40" customWidth="1"/>
    <col min="11228" max="11228" width="13.5" style="40" customWidth="1"/>
    <col min="11229" max="11229" width="13.875" style="40" customWidth="1"/>
    <col min="11230" max="11230" width="15" style="40" customWidth="1"/>
    <col min="11231" max="11481" width="9" style="40"/>
    <col min="11482" max="11482" width="44" style="40" customWidth="1"/>
    <col min="11483" max="11483" width="14.875" style="40" customWidth="1"/>
    <col min="11484" max="11484" width="13.5" style="40" customWidth="1"/>
    <col min="11485" max="11485" width="13.875" style="40" customWidth="1"/>
    <col min="11486" max="11486" width="15" style="40" customWidth="1"/>
    <col min="11487" max="11737" width="9" style="40"/>
    <col min="11738" max="11738" width="44" style="40" customWidth="1"/>
    <col min="11739" max="11739" width="14.875" style="40" customWidth="1"/>
    <col min="11740" max="11740" width="13.5" style="40" customWidth="1"/>
    <col min="11741" max="11741" width="13.875" style="40" customWidth="1"/>
    <col min="11742" max="11742" width="15" style="40" customWidth="1"/>
    <col min="11743" max="11993" width="9" style="40"/>
    <col min="11994" max="11994" width="44" style="40" customWidth="1"/>
    <col min="11995" max="11995" width="14.875" style="40" customWidth="1"/>
    <col min="11996" max="11996" width="13.5" style="40" customWidth="1"/>
    <col min="11997" max="11997" width="13.875" style="40" customWidth="1"/>
    <col min="11998" max="11998" width="15" style="40" customWidth="1"/>
    <col min="11999" max="12249" width="9" style="40"/>
    <col min="12250" max="12250" width="44" style="40" customWidth="1"/>
    <col min="12251" max="12251" width="14.875" style="40" customWidth="1"/>
    <col min="12252" max="12252" width="13.5" style="40" customWidth="1"/>
    <col min="12253" max="12253" width="13.875" style="40" customWidth="1"/>
    <col min="12254" max="12254" width="15" style="40" customWidth="1"/>
    <col min="12255" max="12505" width="9" style="40"/>
    <col min="12506" max="12506" width="44" style="40" customWidth="1"/>
    <col min="12507" max="12507" width="14.875" style="40" customWidth="1"/>
    <col min="12508" max="12508" width="13.5" style="40" customWidth="1"/>
    <col min="12509" max="12509" width="13.875" style="40" customWidth="1"/>
    <col min="12510" max="12510" width="15" style="40" customWidth="1"/>
    <col min="12511" max="12761" width="9" style="40"/>
    <col min="12762" max="12762" width="44" style="40" customWidth="1"/>
    <col min="12763" max="12763" width="14.875" style="40" customWidth="1"/>
    <col min="12764" max="12764" width="13.5" style="40" customWidth="1"/>
    <col min="12765" max="12765" width="13.875" style="40" customWidth="1"/>
    <col min="12766" max="12766" width="15" style="40" customWidth="1"/>
    <col min="12767" max="13017" width="9" style="40"/>
    <col min="13018" max="13018" width="44" style="40" customWidth="1"/>
    <col min="13019" max="13019" width="14.875" style="40" customWidth="1"/>
    <col min="13020" max="13020" width="13.5" style="40" customWidth="1"/>
    <col min="13021" max="13021" width="13.875" style="40" customWidth="1"/>
    <col min="13022" max="13022" width="15" style="40" customWidth="1"/>
    <col min="13023" max="13273" width="9" style="40"/>
    <col min="13274" max="13274" width="44" style="40" customWidth="1"/>
    <col min="13275" max="13275" width="14.875" style="40" customWidth="1"/>
    <col min="13276" max="13276" width="13.5" style="40" customWidth="1"/>
    <col min="13277" max="13277" width="13.875" style="40" customWidth="1"/>
    <col min="13278" max="13278" width="15" style="40" customWidth="1"/>
    <col min="13279" max="13529" width="9" style="40"/>
    <col min="13530" max="13530" width="44" style="40" customWidth="1"/>
    <col min="13531" max="13531" width="14.875" style="40" customWidth="1"/>
    <col min="13532" max="13532" width="13.5" style="40" customWidth="1"/>
    <col min="13533" max="13533" width="13.875" style="40" customWidth="1"/>
    <col min="13534" max="13534" width="15" style="40" customWidth="1"/>
    <col min="13535" max="13785" width="9" style="40"/>
    <col min="13786" max="13786" width="44" style="40" customWidth="1"/>
    <col min="13787" max="13787" width="14.875" style="40" customWidth="1"/>
    <col min="13788" max="13788" width="13.5" style="40" customWidth="1"/>
    <col min="13789" max="13789" width="13.875" style="40" customWidth="1"/>
    <col min="13790" max="13790" width="15" style="40" customWidth="1"/>
    <col min="13791" max="14041" width="9" style="40"/>
    <col min="14042" max="14042" width="44" style="40" customWidth="1"/>
    <col min="14043" max="14043" width="14.875" style="40" customWidth="1"/>
    <col min="14044" max="14044" width="13.5" style="40" customWidth="1"/>
    <col min="14045" max="14045" width="13.875" style="40" customWidth="1"/>
    <col min="14046" max="14046" width="15" style="40" customWidth="1"/>
    <col min="14047" max="14297" width="9" style="40"/>
    <col min="14298" max="14298" width="44" style="40" customWidth="1"/>
    <col min="14299" max="14299" width="14.875" style="40" customWidth="1"/>
    <col min="14300" max="14300" width="13.5" style="40" customWidth="1"/>
    <col min="14301" max="14301" width="13.875" style="40" customWidth="1"/>
    <col min="14302" max="14302" width="15" style="40" customWidth="1"/>
    <col min="14303" max="14553" width="9" style="40"/>
    <col min="14554" max="14554" width="44" style="40" customWidth="1"/>
    <col min="14555" max="14555" width="14.875" style="40" customWidth="1"/>
    <col min="14556" max="14556" width="13.5" style="40" customWidth="1"/>
    <col min="14557" max="14557" width="13.875" style="40" customWidth="1"/>
    <col min="14558" max="14558" width="15" style="40" customWidth="1"/>
    <col min="14559" max="14809" width="9" style="40"/>
    <col min="14810" max="14810" width="44" style="40" customWidth="1"/>
    <col min="14811" max="14811" width="14.875" style="40" customWidth="1"/>
    <col min="14812" max="14812" width="13.5" style="40" customWidth="1"/>
    <col min="14813" max="14813" width="13.875" style="40" customWidth="1"/>
    <col min="14814" max="14814" width="15" style="40" customWidth="1"/>
    <col min="14815" max="15065" width="9" style="40"/>
    <col min="15066" max="15066" width="44" style="40" customWidth="1"/>
    <col min="15067" max="15067" width="14.875" style="40" customWidth="1"/>
    <col min="15068" max="15068" width="13.5" style="40" customWidth="1"/>
    <col min="15069" max="15069" width="13.875" style="40" customWidth="1"/>
    <col min="15070" max="15070" width="15" style="40" customWidth="1"/>
    <col min="15071" max="15321" width="9" style="40"/>
    <col min="15322" max="15322" width="44" style="40" customWidth="1"/>
    <col min="15323" max="15323" width="14.875" style="40" customWidth="1"/>
    <col min="15324" max="15324" width="13.5" style="40" customWidth="1"/>
    <col min="15325" max="15325" width="13.875" style="40" customWidth="1"/>
    <col min="15326" max="15326" width="15" style="40" customWidth="1"/>
    <col min="15327" max="15577" width="9" style="40"/>
    <col min="15578" max="15578" width="44" style="40" customWidth="1"/>
    <col min="15579" max="15579" width="14.875" style="40" customWidth="1"/>
    <col min="15580" max="15580" width="13.5" style="40" customWidth="1"/>
    <col min="15581" max="15581" width="13.875" style="40" customWidth="1"/>
    <col min="15582" max="15582" width="15" style="40" customWidth="1"/>
    <col min="15583" max="15833" width="9" style="40"/>
    <col min="15834" max="15834" width="44" style="40" customWidth="1"/>
    <col min="15835" max="15835" width="14.875" style="40" customWidth="1"/>
    <col min="15836" max="15836" width="13.5" style="40" customWidth="1"/>
    <col min="15837" max="15837" width="13.875" style="40" customWidth="1"/>
    <col min="15838" max="15838" width="15" style="40" customWidth="1"/>
    <col min="15839" max="16089" width="9" style="40"/>
    <col min="16090" max="16090" width="44" style="40" customWidth="1"/>
    <col min="16091" max="16091" width="14.875" style="40" customWidth="1"/>
    <col min="16092" max="16092" width="13.5" style="40" customWidth="1"/>
    <col min="16093" max="16093" width="13.875" style="40" customWidth="1"/>
    <col min="16094" max="16094" width="15" style="40" customWidth="1"/>
    <col min="16095" max="16384" width="9" style="40"/>
  </cols>
  <sheetData>
    <row r="1" spans="1:6" ht="18" customHeight="1">
      <c r="A1" s="3" t="s">
        <v>62</v>
      </c>
    </row>
    <row r="2" spans="1:6" s="3" customFormat="1" ht="20.25">
      <c r="A2" s="177" t="s">
        <v>1263</v>
      </c>
      <c r="B2" s="177"/>
      <c r="C2" s="177"/>
      <c r="D2" s="177"/>
    </row>
    <row r="3" spans="1:6" ht="14.25" customHeight="1">
      <c r="D3" s="92" t="s">
        <v>7</v>
      </c>
    </row>
    <row r="4" spans="1:6" ht="30" customHeight="1">
      <c r="A4" s="41" t="s">
        <v>8</v>
      </c>
      <c r="B4" s="42" t="s">
        <v>63</v>
      </c>
      <c r="C4" s="42" t="s">
        <v>64</v>
      </c>
      <c r="D4" s="42" t="s">
        <v>65</v>
      </c>
    </row>
    <row r="5" spans="1:6" s="116" customFormat="1" ht="13.5">
      <c r="A5" s="113" t="s">
        <v>66</v>
      </c>
      <c r="B5" s="122">
        <v>18401</v>
      </c>
      <c r="C5" s="122">
        <v>18200</v>
      </c>
      <c r="D5" s="122">
        <v>201</v>
      </c>
      <c r="F5" s="116" t="str">
        <f>MID(A5,1,3)</f>
        <v>一、一</v>
      </c>
    </row>
    <row r="6" spans="1:6" s="116" customFormat="1" ht="13.5">
      <c r="A6" s="123" t="s">
        <v>67</v>
      </c>
      <c r="B6" s="122">
        <v>611</v>
      </c>
      <c r="C6" s="119">
        <v>611</v>
      </c>
      <c r="D6" s="119">
        <v>0</v>
      </c>
      <c r="F6" s="116" t="str">
        <f t="shared" ref="F6:F69" si="0">MID(A6,1,3)</f>
        <v xml:space="preserve">   </v>
      </c>
    </row>
    <row r="7" spans="1:6" s="116" customFormat="1" ht="13.5">
      <c r="A7" s="123" t="s">
        <v>68</v>
      </c>
      <c r="B7" s="122">
        <v>421</v>
      </c>
      <c r="C7" s="119">
        <v>421</v>
      </c>
      <c r="D7" s="119"/>
      <c r="F7" s="116" t="str">
        <f t="shared" si="0"/>
        <v xml:space="preserve">   </v>
      </c>
    </row>
    <row r="8" spans="1:6" s="116" customFormat="1" ht="13.5">
      <c r="A8" s="123" t="s">
        <v>69</v>
      </c>
      <c r="B8" s="122">
        <v>0</v>
      </c>
      <c r="C8" s="119"/>
      <c r="D8" s="119"/>
      <c r="F8" s="116" t="str">
        <f t="shared" si="0"/>
        <v xml:space="preserve">   </v>
      </c>
    </row>
    <row r="9" spans="1:6" s="116" customFormat="1" ht="13.5">
      <c r="A9" s="124" t="s">
        <v>70</v>
      </c>
      <c r="B9" s="122">
        <v>0</v>
      </c>
      <c r="C9" s="119"/>
      <c r="D9" s="119"/>
      <c r="F9" s="116" t="str">
        <f t="shared" si="0"/>
        <v xml:space="preserve">   </v>
      </c>
    </row>
    <row r="10" spans="1:6" s="116" customFormat="1" ht="13.5">
      <c r="A10" s="124" t="s">
        <v>71</v>
      </c>
      <c r="B10" s="122">
        <v>83</v>
      </c>
      <c r="C10" s="119">
        <v>83</v>
      </c>
      <c r="D10" s="119"/>
      <c r="F10" s="116" t="str">
        <f t="shared" si="0"/>
        <v xml:space="preserve">   </v>
      </c>
    </row>
    <row r="11" spans="1:6" s="116" customFormat="1" ht="13.5">
      <c r="A11" s="124" t="s">
        <v>72</v>
      </c>
      <c r="B11" s="122">
        <v>0</v>
      </c>
      <c r="C11" s="119"/>
      <c r="D11" s="119"/>
      <c r="F11" s="116" t="str">
        <f t="shared" si="0"/>
        <v xml:space="preserve">   </v>
      </c>
    </row>
    <row r="12" spans="1:6" s="116" customFormat="1" ht="13.5">
      <c r="A12" s="113" t="s">
        <v>73</v>
      </c>
      <c r="B12" s="122">
        <v>0</v>
      </c>
      <c r="C12" s="119"/>
      <c r="D12" s="119"/>
      <c r="F12" s="116" t="str">
        <f t="shared" si="0"/>
        <v xml:space="preserve">   </v>
      </c>
    </row>
    <row r="13" spans="1:6" s="116" customFormat="1" ht="13.5">
      <c r="A13" s="113" t="s">
        <v>74</v>
      </c>
      <c r="B13" s="122">
        <v>0</v>
      </c>
      <c r="C13" s="119"/>
      <c r="D13" s="119"/>
      <c r="F13" s="116" t="str">
        <f t="shared" si="0"/>
        <v xml:space="preserve">   </v>
      </c>
    </row>
    <row r="14" spans="1:6" s="116" customFormat="1" ht="13.5">
      <c r="A14" s="113" t="s">
        <v>75</v>
      </c>
      <c r="B14" s="122">
        <v>18</v>
      </c>
      <c r="C14" s="119">
        <v>18</v>
      </c>
      <c r="D14" s="119"/>
      <c r="F14" s="116" t="str">
        <f t="shared" si="0"/>
        <v xml:space="preserve">   </v>
      </c>
    </row>
    <row r="15" spans="1:6" s="116" customFormat="1" ht="13.5">
      <c r="A15" s="113" t="s">
        <v>76</v>
      </c>
      <c r="B15" s="122">
        <v>3</v>
      </c>
      <c r="C15" s="119">
        <v>3</v>
      </c>
      <c r="D15" s="119"/>
      <c r="F15" s="116" t="str">
        <f t="shared" si="0"/>
        <v xml:space="preserve">   </v>
      </c>
    </row>
    <row r="16" spans="1:6" s="116" customFormat="1" ht="13.5">
      <c r="A16" s="113" t="s">
        <v>77</v>
      </c>
      <c r="B16" s="122">
        <v>0</v>
      </c>
      <c r="C16" s="119"/>
      <c r="D16" s="119"/>
      <c r="F16" s="116" t="str">
        <f t="shared" si="0"/>
        <v xml:space="preserve">   </v>
      </c>
    </row>
    <row r="17" spans="1:6" s="116" customFormat="1" ht="13.5">
      <c r="A17" s="113" t="s">
        <v>78</v>
      </c>
      <c r="B17" s="122">
        <v>86</v>
      </c>
      <c r="C17" s="119">
        <v>86</v>
      </c>
      <c r="D17" s="119"/>
      <c r="F17" s="116" t="str">
        <f t="shared" si="0"/>
        <v xml:space="preserve">   </v>
      </c>
    </row>
    <row r="18" spans="1:6" s="116" customFormat="1" ht="13.5">
      <c r="A18" s="123" t="s">
        <v>79</v>
      </c>
      <c r="B18" s="122">
        <v>388</v>
      </c>
      <c r="C18" s="119">
        <v>388</v>
      </c>
      <c r="D18" s="119">
        <v>0</v>
      </c>
      <c r="F18" s="116" t="str">
        <f t="shared" si="0"/>
        <v xml:space="preserve">   </v>
      </c>
    </row>
    <row r="19" spans="1:6" s="116" customFormat="1" ht="13.5">
      <c r="A19" s="123" t="s">
        <v>68</v>
      </c>
      <c r="B19" s="122">
        <v>265</v>
      </c>
      <c r="C19" s="119">
        <v>265</v>
      </c>
      <c r="D19" s="119"/>
      <c r="F19" s="116" t="str">
        <f t="shared" si="0"/>
        <v xml:space="preserve">   </v>
      </c>
    </row>
    <row r="20" spans="1:6" s="116" customFormat="1" ht="13.5">
      <c r="A20" s="123" t="s">
        <v>69</v>
      </c>
      <c r="B20" s="122">
        <v>74</v>
      </c>
      <c r="C20" s="119">
        <v>74</v>
      </c>
      <c r="D20" s="119"/>
      <c r="F20" s="116" t="str">
        <f t="shared" si="0"/>
        <v xml:space="preserve">   </v>
      </c>
    </row>
    <row r="21" spans="1:6" s="116" customFormat="1" ht="13.5">
      <c r="A21" s="124" t="s">
        <v>70</v>
      </c>
      <c r="B21" s="122">
        <v>0</v>
      </c>
      <c r="C21" s="119"/>
      <c r="D21" s="119"/>
      <c r="F21" s="116" t="str">
        <f t="shared" si="0"/>
        <v xml:space="preserve">   </v>
      </c>
    </row>
    <row r="22" spans="1:6" s="116" customFormat="1" ht="13.5">
      <c r="A22" s="124" t="s">
        <v>80</v>
      </c>
      <c r="B22" s="122">
        <v>27</v>
      </c>
      <c r="C22" s="119">
        <v>27</v>
      </c>
      <c r="D22" s="119"/>
      <c r="F22" s="116" t="str">
        <f t="shared" si="0"/>
        <v xml:space="preserve">   </v>
      </c>
    </row>
    <row r="23" spans="1:6" s="116" customFormat="1" ht="13.5">
      <c r="A23" s="124" t="s">
        <v>81</v>
      </c>
      <c r="B23" s="122">
        <v>12</v>
      </c>
      <c r="C23" s="119">
        <v>12</v>
      </c>
      <c r="D23" s="119"/>
      <c r="F23" s="116" t="str">
        <f t="shared" si="0"/>
        <v xml:space="preserve">   </v>
      </c>
    </row>
    <row r="24" spans="1:6" s="116" customFormat="1" ht="13.5">
      <c r="A24" s="124" t="s">
        <v>82</v>
      </c>
      <c r="B24" s="122">
        <v>0</v>
      </c>
      <c r="C24" s="119"/>
      <c r="D24" s="119"/>
      <c r="F24" s="116" t="str">
        <f t="shared" si="0"/>
        <v xml:space="preserve">   </v>
      </c>
    </row>
    <row r="25" spans="1:6" s="116" customFormat="1" ht="13.5">
      <c r="A25" s="124" t="s">
        <v>77</v>
      </c>
      <c r="B25" s="122">
        <v>0</v>
      </c>
      <c r="C25" s="119"/>
      <c r="D25" s="119"/>
      <c r="F25" s="116" t="str">
        <f t="shared" si="0"/>
        <v xml:space="preserve">   </v>
      </c>
    </row>
    <row r="26" spans="1:6" s="116" customFormat="1" ht="13.5">
      <c r="A26" s="124" t="s">
        <v>83</v>
      </c>
      <c r="B26" s="122">
        <v>10</v>
      </c>
      <c r="C26" s="119">
        <v>10</v>
      </c>
      <c r="D26" s="119"/>
      <c r="F26" s="116" t="str">
        <f t="shared" si="0"/>
        <v xml:space="preserve">   </v>
      </c>
    </row>
    <row r="27" spans="1:6" s="116" customFormat="1" ht="13.5">
      <c r="A27" s="123" t="s">
        <v>84</v>
      </c>
      <c r="B27" s="122">
        <v>3598</v>
      </c>
      <c r="C27" s="119">
        <v>3598</v>
      </c>
      <c r="D27" s="119">
        <v>0</v>
      </c>
      <c r="F27" s="116" t="str">
        <f t="shared" si="0"/>
        <v xml:space="preserve">   </v>
      </c>
    </row>
    <row r="28" spans="1:6" s="116" customFormat="1" ht="13.5">
      <c r="A28" s="123" t="s">
        <v>68</v>
      </c>
      <c r="B28" s="122">
        <v>2479</v>
      </c>
      <c r="C28" s="119">
        <v>2479</v>
      </c>
      <c r="D28" s="119"/>
      <c r="F28" s="116" t="str">
        <f t="shared" si="0"/>
        <v xml:space="preserve">   </v>
      </c>
    </row>
    <row r="29" spans="1:6" s="116" customFormat="1" ht="13.5">
      <c r="A29" s="123" t="s">
        <v>69</v>
      </c>
      <c r="B29" s="122">
        <v>0</v>
      </c>
      <c r="C29" s="119"/>
      <c r="D29" s="119"/>
      <c r="F29" s="116" t="str">
        <f t="shared" si="0"/>
        <v xml:space="preserve">   </v>
      </c>
    </row>
    <row r="30" spans="1:6" s="116" customFormat="1" ht="13.5">
      <c r="A30" s="124" t="s">
        <v>70</v>
      </c>
      <c r="B30" s="122">
        <v>0</v>
      </c>
      <c r="C30" s="119"/>
      <c r="D30" s="119"/>
      <c r="F30" s="116" t="str">
        <f t="shared" si="0"/>
        <v xml:space="preserve">   </v>
      </c>
    </row>
    <row r="31" spans="1:6" s="116" customFormat="1" ht="13.5">
      <c r="A31" s="124" t="s">
        <v>85</v>
      </c>
      <c r="B31" s="122">
        <v>0</v>
      </c>
      <c r="C31" s="119"/>
      <c r="D31" s="119"/>
      <c r="F31" s="116" t="str">
        <f t="shared" si="0"/>
        <v xml:space="preserve">   </v>
      </c>
    </row>
    <row r="32" spans="1:6" s="116" customFormat="1" ht="13.5">
      <c r="A32" s="124" t="s">
        <v>86</v>
      </c>
      <c r="B32" s="122">
        <v>0</v>
      </c>
      <c r="C32" s="119"/>
      <c r="D32" s="119"/>
      <c r="F32" s="116" t="str">
        <f t="shared" si="0"/>
        <v xml:space="preserve">   </v>
      </c>
    </row>
    <row r="33" spans="1:6" s="116" customFormat="1" ht="13.5">
      <c r="A33" s="125" t="s">
        <v>87</v>
      </c>
      <c r="B33" s="122">
        <v>0</v>
      </c>
      <c r="C33" s="119"/>
      <c r="D33" s="119"/>
      <c r="F33" s="116" t="str">
        <f t="shared" si="0"/>
        <v xml:space="preserve">   </v>
      </c>
    </row>
    <row r="34" spans="1:6" s="116" customFormat="1" ht="13.5">
      <c r="A34" s="123" t="s">
        <v>88</v>
      </c>
      <c r="B34" s="122">
        <v>254</v>
      </c>
      <c r="C34" s="119">
        <v>254</v>
      </c>
      <c r="D34" s="119"/>
      <c r="F34" s="116" t="str">
        <f t="shared" si="0"/>
        <v xml:space="preserve">   </v>
      </c>
    </row>
    <row r="35" spans="1:6" s="116" customFormat="1" ht="13.5">
      <c r="A35" s="124" t="s">
        <v>89</v>
      </c>
      <c r="B35" s="122">
        <v>0</v>
      </c>
      <c r="C35" s="119"/>
      <c r="D35" s="119"/>
      <c r="F35" s="116" t="str">
        <f t="shared" si="0"/>
        <v xml:space="preserve">   </v>
      </c>
    </row>
    <row r="36" spans="1:6" s="116" customFormat="1" ht="13.5">
      <c r="A36" s="124" t="s">
        <v>77</v>
      </c>
      <c r="B36" s="122">
        <v>40</v>
      </c>
      <c r="C36" s="119">
        <v>40</v>
      </c>
      <c r="D36" s="119"/>
      <c r="F36" s="116" t="str">
        <f t="shared" si="0"/>
        <v xml:space="preserve">   </v>
      </c>
    </row>
    <row r="37" spans="1:6" s="116" customFormat="1" ht="13.5">
      <c r="A37" s="124" t="s">
        <v>90</v>
      </c>
      <c r="B37" s="122">
        <v>825</v>
      </c>
      <c r="C37" s="119">
        <v>825</v>
      </c>
      <c r="D37" s="119"/>
      <c r="F37" s="116" t="str">
        <f t="shared" si="0"/>
        <v xml:space="preserve">   </v>
      </c>
    </row>
    <row r="38" spans="1:6" s="116" customFormat="1" ht="13.5">
      <c r="A38" s="123" t="s">
        <v>91</v>
      </c>
      <c r="B38" s="122">
        <v>678</v>
      </c>
      <c r="C38" s="119">
        <v>678</v>
      </c>
      <c r="D38" s="119">
        <v>0</v>
      </c>
      <c r="F38" s="116" t="str">
        <f t="shared" si="0"/>
        <v xml:space="preserve">   </v>
      </c>
    </row>
    <row r="39" spans="1:6" s="116" customFormat="1" ht="13.5">
      <c r="A39" s="123" t="s">
        <v>68</v>
      </c>
      <c r="B39" s="122">
        <v>214</v>
      </c>
      <c r="C39" s="119">
        <v>214</v>
      </c>
      <c r="D39" s="119"/>
      <c r="F39" s="116" t="str">
        <f t="shared" si="0"/>
        <v xml:space="preserve">   </v>
      </c>
    </row>
    <row r="40" spans="1:6" s="116" customFormat="1" ht="13.5">
      <c r="A40" s="123" t="s">
        <v>69</v>
      </c>
      <c r="B40" s="122">
        <v>0</v>
      </c>
      <c r="C40" s="119"/>
      <c r="D40" s="119"/>
      <c r="F40" s="116" t="str">
        <f t="shared" si="0"/>
        <v xml:space="preserve">   </v>
      </c>
    </row>
    <row r="41" spans="1:6" s="116" customFormat="1" ht="13.5">
      <c r="A41" s="124" t="s">
        <v>70</v>
      </c>
      <c r="B41" s="122">
        <v>0</v>
      </c>
      <c r="C41" s="119"/>
      <c r="D41" s="119"/>
      <c r="F41" s="116" t="str">
        <f t="shared" si="0"/>
        <v xml:space="preserve">   </v>
      </c>
    </row>
    <row r="42" spans="1:6" s="116" customFormat="1" ht="13.5">
      <c r="A42" s="124" t="s">
        <v>92</v>
      </c>
      <c r="B42" s="122">
        <v>0</v>
      </c>
      <c r="C42" s="119"/>
      <c r="D42" s="119"/>
      <c r="F42" s="116" t="str">
        <f t="shared" si="0"/>
        <v xml:space="preserve">   </v>
      </c>
    </row>
    <row r="43" spans="1:6" s="116" customFormat="1" ht="13.5">
      <c r="A43" s="124" t="s">
        <v>93</v>
      </c>
      <c r="B43" s="122">
        <v>0</v>
      </c>
      <c r="C43" s="119"/>
      <c r="D43" s="119"/>
      <c r="F43" s="116" t="str">
        <f t="shared" si="0"/>
        <v xml:space="preserve">   </v>
      </c>
    </row>
    <row r="44" spans="1:6" s="116" customFormat="1" ht="13.5">
      <c r="A44" s="123" t="s">
        <v>94</v>
      </c>
      <c r="B44" s="122">
        <v>0</v>
      </c>
      <c r="C44" s="119"/>
      <c r="D44" s="119"/>
      <c r="F44" s="116" t="str">
        <f t="shared" si="0"/>
        <v xml:space="preserve">   </v>
      </c>
    </row>
    <row r="45" spans="1:6" s="116" customFormat="1" ht="13.5">
      <c r="A45" s="123" t="s">
        <v>95</v>
      </c>
      <c r="B45" s="122">
        <v>0</v>
      </c>
      <c r="C45" s="119"/>
      <c r="D45" s="119"/>
      <c r="F45" s="116" t="str">
        <f t="shared" si="0"/>
        <v xml:space="preserve">   </v>
      </c>
    </row>
    <row r="46" spans="1:6" s="116" customFormat="1" ht="13.5">
      <c r="A46" s="123" t="s">
        <v>96</v>
      </c>
      <c r="B46" s="122">
        <v>321</v>
      </c>
      <c r="C46" s="119">
        <v>321</v>
      </c>
      <c r="D46" s="119"/>
      <c r="F46" s="116" t="str">
        <f t="shared" si="0"/>
        <v xml:space="preserve">   </v>
      </c>
    </row>
    <row r="47" spans="1:6" s="116" customFormat="1" ht="13.5">
      <c r="A47" s="123" t="s">
        <v>97</v>
      </c>
      <c r="B47" s="122">
        <v>0</v>
      </c>
      <c r="C47" s="119"/>
      <c r="D47" s="119"/>
      <c r="F47" s="116" t="str">
        <f t="shared" si="0"/>
        <v xml:space="preserve">   </v>
      </c>
    </row>
    <row r="48" spans="1:6" s="116" customFormat="1" ht="13.5">
      <c r="A48" s="123" t="s">
        <v>77</v>
      </c>
      <c r="B48" s="122">
        <v>0</v>
      </c>
      <c r="C48" s="119"/>
      <c r="D48" s="119"/>
      <c r="F48" s="116" t="str">
        <f t="shared" si="0"/>
        <v xml:space="preserve">   </v>
      </c>
    </row>
    <row r="49" spans="1:6" s="116" customFormat="1" ht="13.5">
      <c r="A49" s="124" t="s">
        <v>98</v>
      </c>
      <c r="B49" s="122">
        <v>143</v>
      </c>
      <c r="C49" s="119">
        <v>143</v>
      </c>
      <c r="D49" s="119"/>
      <c r="F49" s="116" t="str">
        <f t="shared" si="0"/>
        <v xml:space="preserve">   </v>
      </c>
    </row>
    <row r="50" spans="1:6" s="116" customFormat="1" ht="13.5">
      <c r="A50" s="124" t="s">
        <v>99</v>
      </c>
      <c r="B50" s="122">
        <v>265</v>
      </c>
      <c r="C50" s="119">
        <v>265</v>
      </c>
      <c r="D50" s="119">
        <v>0</v>
      </c>
      <c r="F50" s="116" t="str">
        <f t="shared" si="0"/>
        <v xml:space="preserve">   </v>
      </c>
    </row>
    <row r="51" spans="1:6" s="116" customFormat="1" ht="13.5">
      <c r="A51" s="124" t="s">
        <v>68</v>
      </c>
      <c r="B51" s="122">
        <v>121</v>
      </c>
      <c r="C51" s="119">
        <v>121</v>
      </c>
      <c r="D51" s="119"/>
      <c r="F51" s="116" t="str">
        <f t="shared" si="0"/>
        <v xml:space="preserve">   </v>
      </c>
    </row>
    <row r="52" spans="1:6" s="116" customFormat="1" ht="13.5">
      <c r="A52" s="113" t="s">
        <v>69</v>
      </c>
      <c r="B52" s="122">
        <v>0</v>
      </c>
      <c r="C52" s="119"/>
      <c r="D52" s="119"/>
      <c r="F52" s="116" t="str">
        <f t="shared" si="0"/>
        <v xml:space="preserve">   </v>
      </c>
    </row>
    <row r="53" spans="1:6" s="116" customFormat="1" ht="13.5">
      <c r="A53" s="123" t="s">
        <v>70</v>
      </c>
      <c r="B53" s="122">
        <v>0</v>
      </c>
      <c r="C53" s="119"/>
      <c r="D53" s="119"/>
      <c r="F53" s="116" t="str">
        <f t="shared" si="0"/>
        <v xml:space="preserve">   </v>
      </c>
    </row>
    <row r="54" spans="1:6" s="116" customFormat="1" ht="13.5">
      <c r="A54" s="123" t="s">
        <v>100</v>
      </c>
      <c r="B54" s="122">
        <v>0</v>
      </c>
      <c r="C54" s="119"/>
      <c r="D54" s="119"/>
      <c r="F54" s="116" t="str">
        <f t="shared" si="0"/>
        <v xml:space="preserve">   </v>
      </c>
    </row>
    <row r="55" spans="1:6" s="116" customFormat="1" ht="13.5">
      <c r="A55" s="123" t="s">
        <v>101</v>
      </c>
      <c r="B55" s="122">
        <v>0</v>
      </c>
      <c r="C55" s="119"/>
      <c r="D55" s="119"/>
      <c r="F55" s="116" t="str">
        <f t="shared" si="0"/>
        <v xml:space="preserve">   </v>
      </c>
    </row>
    <row r="56" spans="1:6" s="116" customFormat="1" ht="13.5">
      <c r="A56" s="124" t="s">
        <v>102</v>
      </c>
      <c r="B56" s="122">
        <v>0</v>
      </c>
      <c r="C56" s="119"/>
      <c r="D56" s="119"/>
      <c r="F56" s="116" t="str">
        <f t="shared" si="0"/>
        <v xml:space="preserve">   </v>
      </c>
    </row>
    <row r="57" spans="1:6" s="116" customFormat="1" ht="13.5">
      <c r="A57" s="124" t="s">
        <v>103</v>
      </c>
      <c r="B57" s="122">
        <v>0</v>
      </c>
      <c r="C57" s="119"/>
      <c r="D57" s="119"/>
      <c r="F57" s="116" t="str">
        <f t="shared" si="0"/>
        <v xml:space="preserve">   </v>
      </c>
    </row>
    <row r="58" spans="1:6" s="116" customFormat="1" ht="13.5">
      <c r="A58" s="124" t="s">
        <v>104</v>
      </c>
      <c r="B58" s="122">
        <v>0</v>
      </c>
      <c r="C58" s="119"/>
      <c r="D58" s="119"/>
      <c r="F58" s="116" t="str">
        <f t="shared" si="0"/>
        <v xml:space="preserve">   </v>
      </c>
    </row>
    <row r="59" spans="1:6" s="116" customFormat="1" ht="13.5">
      <c r="A59" s="123" t="s">
        <v>77</v>
      </c>
      <c r="B59" s="122">
        <v>99</v>
      </c>
      <c r="C59" s="119">
        <v>99</v>
      </c>
      <c r="D59" s="119"/>
      <c r="F59" s="116" t="str">
        <f t="shared" si="0"/>
        <v xml:space="preserve">   </v>
      </c>
    </row>
    <row r="60" spans="1:6" s="116" customFormat="1" ht="13.5">
      <c r="A60" s="124" t="s">
        <v>105</v>
      </c>
      <c r="B60" s="122">
        <v>45</v>
      </c>
      <c r="C60" s="119">
        <v>45</v>
      </c>
      <c r="D60" s="119"/>
      <c r="F60" s="116" t="str">
        <f t="shared" si="0"/>
        <v xml:space="preserve">   </v>
      </c>
    </row>
    <row r="61" spans="1:6" s="116" customFormat="1" ht="13.5">
      <c r="A61" s="125" t="s">
        <v>106</v>
      </c>
      <c r="B61" s="122">
        <v>1825</v>
      </c>
      <c r="C61" s="119">
        <v>1825</v>
      </c>
      <c r="D61" s="119">
        <v>0</v>
      </c>
      <c r="F61" s="116" t="str">
        <f t="shared" si="0"/>
        <v xml:space="preserve">   </v>
      </c>
    </row>
    <row r="62" spans="1:6" s="116" customFormat="1" ht="13.5">
      <c r="A62" s="124" t="s">
        <v>68</v>
      </c>
      <c r="B62" s="122">
        <v>512</v>
      </c>
      <c r="C62" s="119">
        <v>512</v>
      </c>
      <c r="D62" s="119"/>
      <c r="F62" s="116" t="str">
        <f t="shared" si="0"/>
        <v xml:space="preserve">   </v>
      </c>
    </row>
    <row r="63" spans="1:6" s="116" customFormat="1" ht="13.5">
      <c r="A63" s="113" t="s">
        <v>69</v>
      </c>
      <c r="B63" s="122">
        <v>0</v>
      </c>
      <c r="C63" s="119"/>
      <c r="D63" s="119"/>
      <c r="F63" s="116" t="str">
        <f t="shared" si="0"/>
        <v xml:space="preserve">   </v>
      </c>
    </row>
    <row r="64" spans="1:6" s="116" customFormat="1" ht="13.5">
      <c r="A64" s="113" t="s">
        <v>70</v>
      </c>
      <c r="B64" s="122">
        <v>0</v>
      </c>
      <c r="C64" s="119"/>
      <c r="D64" s="119"/>
      <c r="F64" s="116" t="str">
        <f t="shared" si="0"/>
        <v xml:space="preserve">   </v>
      </c>
    </row>
    <row r="65" spans="1:6" s="116" customFormat="1" ht="13.5">
      <c r="A65" s="113" t="s">
        <v>107</v>
      </c>
      <c r="B65" s="122">
        <v>0</v>
      </c>
      <c r="C65" s="119"/>
      <c r="D65" s="119"/>
      <c r="F65" s="116" t="str">
        <f t="shared" si="0"/>
        <v xml:space="preserve">   </v>
      </c>
    </row>
    <row r="66" spans="1:6" s="116" customFormat="1" ht="13.5">
      <c r="A66" s="113" t="s">
        <v>108</v>
      </c>
      <c r="B66" s="122">
        <v>100</v>
      </c>
      <c r="C66" s="119">
        <v>100</v>
      </c>
      <c r="D66" s="119"/>
      <c r="F66" s="116" t="str">
        <f t="shared" si="0"/>
        <v xml:space="preserve">   </v>
      </c>
    </row>
    <row r="67" spans="1:6" s="116" customFormat="1" ht="13.5">
      <c r="A67" s="113" t="s">
        <v>109</v>
      </c>
      <c r="B67" s="122">
        <v>0</v>
      </c>
      <c r="C67" s="119"/>
      <c r="D67" s="119"/>
      <c r="F67" s="116" t="str">
        <f t="shared" si="0"/>
        <v xml:space="preserve">   </v>
      </c>
    </row>
    <row r="68" spans="1:6" s="116" customFormat="1" ht="13.5">
      <c r="A68" s="123" t="s">
        <v>110</v>
      </c>
      <c r="B68" s="122">
        <v>0</v>
      </c>
      <c r="C68" s="119"/>
      <c r="D68" s="119"/>
      <c r="F68" s="116" t="str">
        <f t="shared" si="0"/>
        <v xml:space="preserve">   </v>
      </c>
    </row>
    <row r="69" spans="1:6" s="116" customFormat="1" ht="13.5">
      <c r="A69" s="124" t="s">
        <v>111</v>
      </c>
      <c r="B69" s="122">
        <v>0</v>
      </c>
      <c r="C69" s="119"/>
      <c r="D69" s="119"/>
      <c r="F69" s="116" t="str">
        <f t="shared" si="0"/>
        <v xml:space="preserve">   </v>
      </c>
    </row>
    <row r="70" spans="1:6" s="116" customFormat="1" ht="13.5">
      <c r="A70" s="124" t="s">
        <v>77</v>
      </c>
      <c r="B70" s="122">
        <v>878</v>
      </c>
      <c r="C70" s="119">
        <v>878</v>
      </c>
      <c r="D70" s="119"/>
      <c r="F70" s="116" t="str">
        <f t="shared" ref="F70:F133" si="1">MID(A70,1,3)</f>
        <v xml:space="preserve">   </v>
      </c>
    </row>
    <row r="71" spans="1:6" s="116" customFormat="1" ht="13.5">
      <c r="A71" s="124" t="s">
        <v>112</v>
      </c>
      <c r="B71" s="122">
        <v>335</v>
      </c>
      <c r="C71" s="119">
        <v>335</v>
      </c>
      <c r="D71" s="119"/>
      <c r="F71" s="116" t="str">
        <f t="shared" si="1"/>
        <v xml:space="preserve">   </v>
      </c>
    </row>
    <row r="72" spans="1:6" s="116" customFormat="1" ht="13.5">
      <c r="A72" s="123" t="s">
        <v>113</v>
      </c>
      <c r="B72" s="122">
        <v>300</v>
      </c>
      <c r="C72" s="119">
        <v>300</v>
      </c>
      <c r="D72" s="119">
        <v>0</v>
      </c>
      <c r="F72" s="116" t="str">
        <f t="shared" si="1"/>
        <v xml:space="preserve">   </v>
      </c>
    </row>
    <row r="73" spans="1:6" s="116" customFormat="1" ht="13.5">
      <c r="A73" s="123" t="s">
        <v>68</v>
      </c>
      <c r="B73" s="122">
        <v>0</v>
      </c>
      <c r="C73" s="119"/>
      <c r="D73" s="119"/>
      <c r="F73" s="116" t="str">
        <f t="shared" si="1"/>
        <v xml:space="preserve">   </v>
      </c>
    </row>
    <row r="74" spans="1:6" s="116" customFormat="1" ht="13.5">
      <c r="A74" s="123" t="s">
        <v>69</v>
      </c>
      <c r="B74" s="122">
        <v>0</v>
      </c>
      <c r="C74" s="119"/>
      <c r="D74" s="119"/>
      <c r="F74" s="116" t="str">
        <f t="shared" si="1"/>
        <v xml:space="preserve">   </v>
      </c>
    </row>
    <row r="75" spans="1:6" s="116" customFormat="1" ht="13.5">
      <c r="A75" s="124" t="s">
        <v>70</v>
      </c>
      <c r="B75" s="122">
        <v>0</v>
      </c>
      <c r="C75" s="119"/>
      <c r="D75" s="119"/>
      <c r="F75" s="116" t="str">
        <f t="shared" si="1"/>
        <v xml:space="preserve">   </v>
      </c>
    </row>
    <row r="76" spans="1:6" s="116" customFormat="1" ht="13.5">
      <c r="A76" s="124" t="s">
        <v>114</v>
      </c>
      <c r="B76" s="122">
        <v>0</v>
      </c>
      <c r="C76" s="119"/>
      <c r="D76" s="119"/>
      <c r="F76" s="116" t="str">
        <f t="shared" si="1"/>
        <v xml:space="preserve">   </v>
      </c>
    </row>
    <row r="77" spans="1:6" s="116" customFormat="1" ht="13.5">
      <c r="A77" s="124" t="s">
        <v>819</v>
      </c>
      <c r="B77" s="122">
        <v>0</v>
      </c>
      <c r="C77" s="119"/>
      <c r="D77" s="119"/>
      <c r="F77" s="116" t="str">
        <f t="shared" si="1"/>
        <v xml:space="preserve">   </v>
      </c>
    </row>
    <row r="78" spans="1:6" s="116" customFormat="1" ht="13.5">
      <c r="A78" s="113" t="s">
        <v>115</v>
      </c>
      <c r="B78" s="122">
        <v>0</v>
      </c>
      <c r="C78" s="119"/>
      <c r="D78" s="119"/>
      <c r="F78" s="116" t="str">
        <f t="shared" si="1"/>
        <v xml:space="preserve">   </v>
      </c>
    </row>
    <row r="79" spans="1:6" s="116" customFormat="1" ht="13.5">
      <c r="A79" s="123" t="s">
        <v>116</v>
      </c>
      <c r="B79" s="122">
        <v>0</v>
      </c>
      <c r="C79" s="119"/>
      <c r="D79" s="119"/>
      <c r="F79" s="116" t="str">
        <f t="shared" si="1"/>
        <v xml:space="preserve">   </v>
      </c>
    </row>
    <row r="80" spans="1:6" s="116" customFormat="1" ht="13.5">
      <c r="A80" s="123" t="s">
        <v>117</v>
      </c>
      <c r="B80" s="122">
        <v>0</v>
      </c>
      <c r="C80" s="119"/>
      <c r="D80" s="119"/>
      <c r="F80" s="116" t="str">
        <f t="shared" si="1"/>
        <v xml:space="preserve">   </v>
      </c>
    </row>
    <row r="81" spans="1:6" s="116" customFormat="1" ht="13.5">
      <c r="A81" s="123" t="s">
        <v>110</v>
      </c>
      <c r="B81" s="122">
        <v>0</v>
      </c>
      <c r="C81" s="119"/>
      <c r="D81" s="119"/>
      <c r="F81" s="116" t="str">
        <f t="shared" si="1"/>
        <v xml:space="preserve">   </v>
      </c>
    </row>
    <row r="82" spans="1:6" s="116" customFormat="1" ht="13.5">
      <c r="A82" s="124" t="s">
        <v>77</v>
      </c>
      <c r="B82" s="122">
        <v>0</v>
      </c>
      <c r="C82" s="119"/>
      <c r="D82" s="119"/>
      <c r="F82" s="116" t="str">
        <f t="shared" si="1"/>
        <v xml:space="preserve">   </v>
      </c>
    </row>
    <row r="83" spans="1:6" s="116" customFormat="1" ht="13.5">
      <c r="A83" s="124" t="s">
        <v>118</v>
      </c>
      <c r="B83" s="122">
        <v>300</v>
      </c>
      <c r="C83" s="119">
        <v>300</v>
      </c>
      <c r="D83" s="119"/>
      <c r="F83" s="116" t="str">
        <f t="shared" si="1"/>
        <v xml:space="preserve">   </v>
      </c>
    </row>
    <row r="84" spans="1:6" s="116" customFormat="1" ht="13.5">
      <c r="A84" s="124" t="s">
        <v>119</v>
      </c>
      <c r="B84" s="122">
        <v>233</v>
      </c>
      <c r="C84" s="119">
        <v>233</v>
      </c>
      <c r="D84" s="119">
        <v>0</v>
      </c>
      <c r="F84" s="116" t="str">
        <f t="shared" si="1"/>
        <v xml:space="preserve">   </v>
      </c>
    </row>
    <row r="85" spans="1:6" s="116" customFormat="1" ht="13.5">
      <c r="A85" s="123" t="s">
        <v>68</v>
      </c>
      <c r="B85" s="122">
        <v>143</v>
      </c>
      <c r="C85" s="119">
        <v>143</v>
      </c>
      <c r="D85" s="119"/>
      <c r="F85" s="116" t="str">
        <f t="shared" si="1"/>
        <v xml:space="preserve">   </v>
      </c>
    </row>
    <row r="86" spans="1:6" s="116" customFormat="1" ht="13.5">
      <c r="A86" s="123" t="s">
        <v>69</v>
      </c>
      <c r="B86" s="122">
        <v>0</v>
      </c>
      <c r="C86" s="119"/>
      <c r="D86" s="119"/>
      <c r="F86" s="116" t="str">
        <f t="shared" si="1"/>
        <v xml:space="preserve">   </v>
      </c>
    </row>
    <row r="87" spans="1:6" s="116" customFormat="1" ht="13.5">
      <c r="A87" s="123" t="s">
        <v>70</v>
      </c>
      <c r="B87" s="122">
        <v>0</v>
      </c>
      <c r="C87" s="119"/>
      <c r="D87" s="119"/>
      <c r="F87" s="116" t="str">
        <f t="shared" si="1"/>
        <v xml:space="preserve">   </v>
      </c>
    </row>
    <row r="88" spans="1:6" s="116" customFormat="1" ht="13.5">
      <c r="A88" s="126" t="s">
        <v>120</v>
      </c>
      <c r="B88" s="122">
        <v>0</v>
      </c>
      <c r="C88" s="119"/>
      <c r="D88" s="119"/>
      <c r="F88" s="116" t="str">
        <f t="shared" si="1"/>
        <v xml:space="preserve">   </v>
      </c>
    </row>
    <row r="89" spans="1:6" s="116" customFormat="1" ht="13.5">
      <c r="A89" s="124" t="s">
        <v>121</v>
      </c>
      <c r="B89" s="122">
        <v>0</v>
      </c>
      <c r="C89" s="119"/>
      <c r="D89" s="119"/>
      <c r="F89" s="116" t="str">
        <f t="shared" si="1"/>
        <v xml:space="preserve">   </v>
      </c>
    </row>
    <row r="90" spans="1:6" s="116" customFormat="1" ht="13.5">
      <c r="A90" s="124" t="s">
        <v>110</v>
      </c>
      <c r="B90" s="122">
        <v>0</v>
      </c>
      <c r="C90" s="119"/>
      <c r="D90" s="119"/>
      <c r="F90" s="116" t="str">
        <f t="shared" si="1"/>
        <v xml:space="preserve">   </v>
      </c>
    </row>
    <row r="91" spans="1:6" s="116" customFormat="1" ht="13.5">
      <c r="A91" s="124" t="s">
        <v>77</v>
      </c>
      <c r="B91" s="122">
        <v>0</v>
      </c>
      <c r="C91" s="119"/>
      <c r="D91" s="119"/>
      <c r="F91" s="116" t="str">
        <f t="shared" si="1"/>
        <v xml:space="preserve">   </v>
      </c>
    </row>
    <row r="92" spans="1:6" s="116" customFormat="1" ht="13.5">
      <c r="A92" s="113" t="s">
        <v>122</v>
      </c>
      <c r="B92" s="122">
        <v>90</v>
      </c>
      <c r="C92" s="119">
        <v>90</v>
      </c>
      <c r="D92" s="119"/>
      <c r="F92" s="116" t="str">
        <f t="shared" si="1"/>
        <v xml:space="preserve">   </v>
      </c>
    </row>
    <row r="93" spans="1:6" s="116" customFormat="1" ht="13.5">
      <c r="A93" s="123" t="s">
        <v>123</v>
      </c>
      <c r="B93" s="122">
        <v>0</v>
      </c>
      <c r="C93" s="119">
        <v>0</v>
      </c>
      <c r="D93" s="119">
        <v>0</v>
      </c>
      <c r="F93" s="116" t="str">
        <f t="shared" si="1"/>
        <v xml:space="preserve">   </v>
      </c>
    </row>
    <row r="94" spans="1:6" s="116" customFormat="1" ht="13.5">
      <c r="A94" s="123" t="s">
        <v>68</v>
      </c>
      <c r="B94" s="122">
        <v>0</v>
      </c>
      <c r="C94" s="119"/>
      <c r="D94" s="119"/>
      <c r="F94" s="116" t="str">
        <f t="shared" si="1"/>
        <v xml:space="preserve">   </v>
      </c>
    </row>
    <row r="95" spans="1:6" s="116" customFormat="1" ht="13.5">
      <c r="A95" s="124" t="s">
        <v>69</v>
      </c>
      <c r="B95" s="122">
        <v>0</v>
      </c>
      <c r="C95" s="119"/>
      <c r="D95" s="119"/>
      <c r="F95" s="116" t="str">
        <f t="shared" si="1"/>
        <v xml:space="preserve">   </v>
      </c>
    </row>
    <row r="96" spans="1:6" s="116" customFormat="1" ht="13.5">
      <c r="A96" s="124" t="s">
        <v>70</v>
      </c>
      <c r="B96" s="122">
        <v>0</v>
      </c>
      <c r="C96" s="119"/>
      <c r="D96" s="119"/>
      <c r="F96" s="116" t="str">
        <f t="shared" si="1"/>
        <v xml:space="preserve">   </v>
      </c>
    </row>
    <row r="97" spans="1:6" s="116" customFormat="1" ht="13.5">
      <c r="A97" s="123" t="s">
        <v>124</v>
      </c>
      <c r="B97" s="122">
        <v>0</v>
      </c>
      <c r="C97" s="119"/>
      <c r="D97" s="119"/>
      <c r="F97" s="116" t="str">
        <f t="shared" si="1"/>
        <v xml:space="preserve">   </v>
      </c>
    </row>
    <row r="98" spans="1:6" s="116" customFormat="1" ht="13.5">
      <c r="A98" s="123" t="s">
        <v>125</v>
      </c>
      <c r="B98" s="122">
        <v>0</v>
      </c>
      <c r="C98" s="119"/>
      <c r="D98" s="119"/>
      <c r="F98" s="116" t="str">
        <f t="shared" si="1"/>
        <v xml:space="preserve">   </v>
      </c>
    </row>
    <row r="99" spans="1:6" s="116" customFormat="1" ht="13.5">
      <c r="A99" s="123" t="s">
        <v>110</v>
      </c>
      <c r="B99" s="122">
        <v>0</v>
      </c>
      <c r="C99" s="119"/>
      <c r="D99" s="119"/>
      <c r="F99" s="116" t="str">
        <f t="shared" si="1"/>
        <v xml:space="preserve">   </v>
      </c>
    </row>
    <row r="100" spans="1:6" s="116" customFormat="1" ht="13.5">
      <c r="A100" s="123" t="s">
        <v>126</v>
      </c>
      <c r="B100" s="122">
        <v>0</v>
      </c>
      <c r="C100" s="119"/>
      <c r="D100" s="119"/>
      <c r="F100" s="116" t="str">
        <f t="shared" si="1"/>
        <v xml:space="preserve">   </v>
      </c>
    </row>
    <row r="101" spans="1:6" s="116" customFormat="1" ht="13.5">
      <c r="A101" s="123" t="s">
        <v>127</v>
      </c>
      <c r="B101" s="122">
        <v>0</v>
      </c>
      <c r="C101" s="119"/>
      <c r="D101" s="119"/>
      <c r="F101" s="116" t="str">
        <f t="shared" si="1"/>
        <v xml:space="preserve">   </v>
      </c>
    </row>
    <row r="102" spans="1:6" s="116" customFormat="1" ht="13.5">
      <c r="A102" s="123" t="s">
        <v>128</v>
      </c>
      <c r="B102" s="122">
        <v>0</v>
      </c>
      <c r="C102" s="119"/>
      <c r="D102" s="119"/>
      <c r="F102" s="116" t="str">
        <f t="shared" si="1"/>
        <v xml:space="preserve">   </v>
      </c>
    </row>
    <row r="103" spans="1:6" s="116" customFormat="1" ht="13.5">
      <c r="A103" s="123" t="s">
        <v>129</v>
      </c>
      <c r="B103" s="122">
        <v>0</v>
      </c>
      <c r="C103" s="119"/>
      <c r="D103" s="119"/>
      <c r="F103" s="116" t="str">
        <f t="shared" si="1"/>
        <v xml:space="preserve">   </v>
      </c>
    </row>
    <row r="104" spans="1:6" s="116" customFormat="1" ht="13.5">
      <c r="A104" s="124" t="s">
        <v>77</v>
      </c>
      <c r="B104" s="122">
        <v>0</v>
      </c>
      <c r="C104" s="119"/>
      <c r="D104" s="119"/>
      <c r="F104" s="116" t="str">
        <f t="shared" si="1"/>
        <v xml:space="preserve">   </v>
      </c>
    </row>
    <row r="105" spans="1:6" s="116" customFormat="1" ht="13.5">
      <c r="A105" s="124" t="s">
        <v>130</v>
      </c>
      <c r="B105" s="122">
        <v>0</v>
      </c>
      <c r="C105" s="119"/>
      <c r="D105" s="119"/>
      <c r="F105" s="116" t="str">
        <f t="shared" si="1"/>
        <v xml:space="preserve">   </v>
      </c>
    </row>
    <row r="106" spans="1:6" s="116" customFormat="1" ht="13.5">
      <c r="A106" s="124" t="s">
        <v>131</v>
      </c>
      <c r="B106" s="122">
        <v>25</v>
      </c>
      <c r="C106" s="119">
        <v>25</v>
      </c>
      <c r="D106" s="119">
        <v>0</v>
      </c>
      <c r="F106" s="116" t="str">
        <f t="shared" si="1"/>
        <v xml:space="preserve">   </v>
      </c>
    </row>
    <row r="107" spans="1:6" s="116" customFormat="1" ht="13.5">
      <c r="A107" s="124" t="s">
        <v>68</v>
      </c>
      <c r="B107" s="122">
        <v>0</v>
      </c>
      <c r="C107" s="119"/>
      <c r="D107" s="119"/>
      <c r="F107" s="116" t="str">
        <f t="shared" si="1"/>
        <v xml:space="preserve">   </v>
      </c>
    </row>
    <row r="108" spans="1:6" s="116" customFormat="1" ht="13.5">
      <c r="A108" s="123" t="s">
        <v>69</v>
      </c>
      <c r="B108" s="122">
        <v>0</v>
      </c>
      <c r="C108" s="119"/>
      <c r="D108" s="119"/>
      <c r="F108" s="116" t="str">
        <f t="shared" si="1"/>
        <v xml:space="preserve">   </v>
      </c>
    </row>
    <row r="109" spans="1:6" s="116" customFormat="1" ht="13.5">
      <c r="A109" s="123" t="s">
        <v>70</v>
      </c>
      <c r="B109" s="122">
        <v>0</v>
      </c>
      <c r="C109" s="119"/>
      <c r="D109" s="119"/>
      <c r="F109" s="116" t="str">
        <f t="shared" si="1"/>
        <v xml:space="preserve">   </v>
      </c>
    </row>
    <row r="110" spans="1:6" s="116" customFormat="1" ht="13.5">
      <c r="A110" s="123" t="s">
        <v>132</v>
      </c>
      <c r="B110" s="122">
        <v>0</v>
      </c>
      <c r="C110" s="119"/>
      <c r="D110" s="119"/>
      <c r="F110" s="116" t="str">
        <f t="shared" si="1"/>
        <v xml:space="preserve">   </v>
      </c>
    </row>
    <row r="111" spans="1:6" s="116" customFormat="1" ht="13.5">
      <c r="A111" s="124" t="s">
        <v>133</v>
      </c>
      <c r="B111" s="122">
        <v>0</v>
      </c>
      <c r="C111" s="119"/>
      <c r="D111" s="119"/>
      <c r="F111" s="116" t="str">
        <f t="shared" si="1"/>
        <v xml:space="preserve">   </v>
      </c>
    </row>
    <row r="112" spans="1:6" s="116" customFormat="1" ht="13.5">
      <c r="A112" s="124" t="s">
        <v>134</v>
      </c>
      <c r="B112" s="122">
        <v>0</v>
      </c>
      <c r="C112" s="119"/>
      <c r="D112" s="119"/>
      <c r="F112" s="116" t="str">
        <f t="shared" si="1"/>
        <v xml:space="preserve">   </v>
      </c>
    </row>
    <row r="113" spans="1:6" s="116" customFormat="1" ht="13.5">
      <c r="A113" s="123" t="s">
        <v>135</v>
      </c>
      <c r="B113" s="122">
        <v>0</v>
      </c>
      <c r="C113" s="119"/>
      <c r="D113" s="119"/>
      <c r="F113" s="116" t="str">
        <f t="shared" si="1"/>
        <v xml:space="preserve">   </v>
      </c>
    </row>
    <row r="114" spans="1:6" s="116" customFormat="1" ht="13.5">
      <c r="A114" s="126" t="s">
        <v>77</v>
      </c>
      <c r="B114" s="122">
        <v>0</v>
      </c>
      <c r="C114" s="119"/>
      <c r="D114" s="119"/>
      <c r="F114" s="116" t="str">
        <f t="shared" si="1"/>
        <v xml:space="preserve">   </v>
      </c>
    </row>
    <row r="115" spans="1:6" s="116" customFormat="1" ht="13.5">
      <c r="A115" s="124" t="s">
        <v>136</v>
      </c>
      <c r="B115" s="122">
        <v>25</v>
      </c>
      <c r="C115" s="119">
        <v>25</v>
      </c>
      <c r="D115" s="119"/>
      <c r="F115" s="116" t="str">
        <f t="shared" si="1"/>
        <v xml:space="preserve">   </v>
      </c>
    </row>
    <row r="116" spans="1:6" s="116" customFormat="1" ht="13.5">
      <c r="A116" s="127" t="s">
        <v>137</v>
      </c>
      <c r="B116" s="122">
        <v>1887</v>
      </c>
      <c r="C116" s="119">
        <v>1687</v>
      </c>
      <c r="D116" s="119">
        <v>200</v>
      </c>
      <c r="F116" s="116" t="str">
        <f t="shared" si="1"/>
        <v xml:space="preserve">   </v>
      </c>
    </row>
    <row r="117" spans="1:6" s="116" customFormat="1" ht="13.5">
      <c r="A117" s="123" t="s">
        <v>68</v>
      </c>
      <c r="B117" s="122">
        <v>987</v>
      </c>
      <c r="C117" s="119">
        <v>987</v>
      </c>
      <c r="D117" s="119"/>
      <c r="F117" s="116" t="str">
        <f t="shared" si="1"/>
        <v xml:space="preserve">   </v>
      </c>
    </row>
    <row r="118" spans="1:6" s="116" customFormat="1" ht="13.5">
      <c r="A118" s="123" t="s">
        <v>69</v>
      </c>
      <c r="B118" s="122">
        <v>0</v>
      </c>
      <c r="C118" s="119"/>
      <c r="D118" s="119"/>
      <c r="F118" s="116" t="str">
        <f t="shared" si="1"/>
        <v xml:space="preserve">   </v>
      </c>
    </row>
    <row r="119" spans="1:6" s="116" customFormat="1" ht="13.5">
      <c r="A119" s="123" t="s">
        <v>70</v>
      </c>
      <c r="B119" s="122">
        <v>0</v>
      </c>
      <c r="C119" s="119"/>
      <c r="D119" s="119"/>
      <c r="F119" s="116" t="str">
        <f t="shared" si="1"/>
        <v xml:space="preserve">   </v>
      </c>
    </row>
    <row r="120" spans="1:6" s="116" customFormat="1" ht="13.5">
      <c r="A120" s="124" t="s">
        <v>138</v>
      </c>
      <c r="B120" s="122">
        <v>0</v>
      </c>
      <c r="C120" s="119"/>
      <c r="D120" s="119"/>
      <c r="F120" s="116" t="str">
        <f t="shared" si="1"/>
        <v xml:space="preserve">   </v>
      </c>
    </row>
    <row r="121" spans="1:6" s="116" customFormat="1" ht="13.5">
      <c r="A121" s="124" t="s">
        <v>139</v>
      </c>
      <c r="B121" s="122">
        <v>0</v>
      </c>
      <c r="C121" s="119"/>
      <c r="D121" s="119"/>
      <c r="F121" s="116" t="str">
        <f t="shared" si="1"/>
        <v xml:space="preserve">   </v>
      </c>
    </row>
    <row r="122" spans="1:6" s="116" customFormat="1" ht="13.5">
      <c r="A122" s="124" t="s">
        <v>820</v>
      </c>
      <c r="B122" s="122">
        <v>0</v>
      </c>
      <c r="C122" s="119"/>
      <c r="D122" s="119"/>
      <c r="F122" s="116" t="str">
        <f t="shared" si="1"/>
        <v xml:space="preserve">   </v>
      </c>
    </row>
    <row r="123" spans="1:6" s="116" customFormat="1" ht="13.5">
      <c r="A123" s="123" t="s">
        <v>77</v>
      </c>
      <c r="B123" s="122">
        <v>0</v>
      </c>
      <c r="C123" s="119"/>
      <c r="D123" s="119"/>
      <c r="F123" s="116" t="str">
        <f t="shared" si="1"/>
        <v xml:space="preserve">   </v>
      </c>
    </row>
    <row r="124" spans="1:6" s="116" customFormat="1" ht="13.5">
      <c r="A124" s="123" t="s">
        <v>140</v>
      </c>
      <c r="B124" s="122">
        <v>900</v>
      </c>
      <c r="C124" s="119">
        <v>700</v>
      </c>
      <c r="D124" s="119">
        <v>200</v>
      </c>
      <c r="F124" s="116" t="str">
        <f t="shared" si="1"/>
        <v xml:space="preserve">   </v>
      </c>
    </row>
    <row r="125" spans="1:6" s="116" customFormat="1" ht="13.5">
      <c r="A125" s="113" t="s">
        <v>141</v>
      </c>
      <c r="B125" s="122">
        <v>354</v>
      </c>
      <c r="C125" s="119">
        <v>354</v>
      </c>
      <c r="D125" s="119">
        <v>0</v>
      </c>
      <c r="F125" s="116" t="str">
        <f t="shared" si="1"/>
        <v xml:space="preserve">   </v>
      </c>
    </row>
    <row r="126" spans="1:6" s="116" customFormat="1" ht="13.5">
      <c r="A126" s="123" t="s">
        <v>68</v>
      </c>
      <c r="B126" s="122">
        <v>151</v>
      </c>
      <c r="C126" s="119">
        <v>151</v>
      </c>
      <c r="D126" s="119"/>
      <c r="F126" s="116" t="str">
        <f t="shared" si="1"/>
        <v xml:space="preserve">   </v>
      </c>
    </row>
    <row r="127" spans="1:6" s="116" customFormat="1" ht="13.5">
      <c r="A127" s="123" t="s">
        <v>69</v>
      </c>
      <c r="B127" s="122">
        <v>0</v>
      </c>
      <c r="C127" s="119"/>
      <c r="D127" s="119"/>
      <c r="F127" s="116" t="str">
        <f t="shared" si="1"/>
        <v xml:space="preserve">   </v>
      </c>
    </row>
    <row r="128" spans="1:6" s="116" customFormat="1" ht="13.5">
      <c r="A128" s="123" t="s">
        <v>70</v>
      </c>
      <c r="B128" s="122">
        <v>0</v>
      </c>
      <c r="C128" s="119"/>
      <c r="D128" s="119"/>
      <c r="F128" s="116" t="str">
        <f t="shared" si="1"/>
        <v xml:space="preserve">   </v>
      </c>
    </row>
    <row r="129" spans="1:6" s="116" customFormat="1" ht="13.5">
      <c r="A129" s="124" t="s">
        <v>142</v>
      </c>
      <c r="B129" s="122">
        <v>15</v>
      </c>
      <c r="C129" s="119">
        <v>15</v>
      </c>
      <c r="D129" s="119"/>
      <c r="F129" s="116" t="str">
        <f t="shared" si="1"/>
        <v xml:space="preserve">   </v>
      </c>
    </row>
    <row r="130" spans="1:6" s="116" customFormat="1" ht="13.5">
      <c r="A130" s="124" t="s">
        <v>143</v>
      </c>
      <c r="B130" s="122">
        <v>0</v>
      </c>
      <c r="C130" s="119"/>
      <c r="D130" s="119"/>
      <c r="F130" s="116" t="str">
        <f t="shared" si="1"/>
        <v xml:space="preserve">   </v>
      </c>
    </row>
    <row r="131" spans="1:6" s="116" customFormat="1" ht="13.5">
      <c r="A131" s="124" t="s">
        <v>144</v>
      </c>
      <c r="B131" s="122">
        <v>0</v>
      </c>
      <c r="C131" s="119"/>
      <c r="D131" s="119"/>
      <c r="F131" s="116" t="str">
        <f t="shared" si="1"/>
        <v xml:space="preserve">   </v>
      </c>
    </row>
    <row r="132" spans="1:6" s="116" customFormat="1" ht="13.5">
      <c r="A132" s="123" t="s">
        <v>145</v>
      </c>
      <c r="B132" s="122">
        <v>6</v>
      </c>
      <c r="C132" s="119">
        <v>6</v>
      </c>
      <c r="D132" s="119"/>
      <c r="F132" s="116" t="str">
        <f t="shared" si="1"/>
        <v xml:space="preserve">   </v>
      </c>
    </row>
    <row r="133" spans="1:6" s="116" customFormat="1" ht="13.5">
      <c r="A133" s="123" t="s">
        <v>146</v>
      </c>
      <c r="B133" s="122">
        <v>60</v>
      </c>
      <c r="C133" s="119">
        <v>60</v>
      </c>
      <c r="D133" s="119"/>
      <c r="F133" s="116" t="str">
        <f t="shared" si="1"/>
        <v xml:space="preserve">   </v>
      </c>
    </row>
    <row r="134" spans="1:6" s="116" customFormat="1" ht="13.5">
      <c r="A134" s="123" t="s">
        <v>77</v>
      </c>
      <c r="B134" s="122">
        <v>119</v>
      </c>
      <c r="C134" s="119">
        <v>119</v>
      </c>
      <c r="D134" s="119"/>
      <c r="F134" s="116" t="str">
        <f t="shared" ref="F134:F197" si="2">MID(A134,1,3)</f>
        <v xml:space="preserve">   </v>
      </c>
    </row>
    <row r="135" spans="1:6" s="116" customFormat="1" ht="13.5">
      <c r="A135" s="124" t="s">
        <v>147</v>
      </c>
      <c r="B135" s="122">
        <v>3</v>
      </c>
      <c r="C135" s="119">
        <v>3</v>
      </c>
      <c r="D135" s="119"/>
      <c r="F135" s="116" t="str">
        <f t="shared" si="2"/>
        <v xml:space="preserve">   </v>
      </c>
    </row>
    <row r="136" spans="1:6" s="116" customFormat="1" ht="13.5">
      <c r="A136" s="124" t="s">
        <v>148</v>
      </c>
      <c r="B136" s="122">
        <v>0</v>
      </c>
      <c r="C136" s="119">
        <v>0</v>
      </c>
      <c r="D136" s="119">
        <v>0</v>
      </c>
      <c r="F136" s="116" t="str">
        <f t="shared" si="2"/>
        <v xml:space="preserve">   </v>
      </c>
    </row>
    <row r="137" spans="1:6" s="116" customFormat="1" ht="13.5">
      <c r="A137" s="124" t="s">
        <v>68</v>
      </c>
      <c r="B137" s="122">
        <v>0</v>
      </c>
      <c r="C137" s="119"/>
      <c r="D137" s="119"/>
      <c r="F137" s="116" t="str">
        <f t="shared" si="2"/>
        <v xml:space="preserve">   </v>
      </c>
    </row>
    <row r="138" spans="1:6" s="116" customFormat="1" ht="13.5">
      <c r="A138" s="113" t="s">
        <v>69</v>
      </c>
      <c r="B138" s="122">
        <v>0</v>
      </c>
      <c r="C138" s="119"/>
      <c r="D138" s="119"/>
      <c r="F138" s="116" t="str">
        <f t="shared" si="2"/>
        <v xml:space="preserve">   </v>
      </c>
    </row>
    <row r="139" spans="1:6" s="116" customFormat="1" ht="13.5">
      <c r="A139" s="123" t="s">
        <v>70</v>
      </c>
      <c r="B139" s="122">
        <v>0</v>
      </c>
      <c r="C139" s="119"/>
      <c r="D139" s="119"/>
      <c r="F139" s="116" t="str">
        <f t="shared" si="2"/>
        <v xml:space="preserve">   </v>
      </c>
    </row>
    <row r="140" spans="1:6" s="116" customFormat="1" ht="13.5">
      <c r="A140" s="123" t="s">
        <v>149</v>
      </c>
      <c r="B140" s="122">
        <v>0</v>
      </c>
      <c r="C140" s="119"/>
      <c r="D140" s="119"/>
      <c r="F140" s="116" t="str">
        <f t="shared" si="2"/>
        <v xml:space="preserve">   </v>
      </c>
    </row>
    <row r="141" spans="1:6" s="116" customFormat="1" ht="13.5">
      <c r="A141" s="123" t="s">
        <v>150</v>
      </c>
      <c r="B141" s="122">
        <v>0</v>
      </c>
      <c r="C141" s="119"/>
      <c r="D141" s="119"/>
      <c r="F141" s="116" t="str">
        <f t="shared" si="2"/>
        <v xml:space="preserve">   </v>
      </c>
    </row>
    <row r="142" spans="1:6" s="116" customFormat="1" ht="13.5">
      <c r="A142" s="126" t="s">
        <v>151</v>
      </c>
      <c r="B142" s="122">
        <v>0</v>
      </c>
      <c r="C142" s="119"/>
      <c r="D142" s="119"/>
      <c r="F142" s="116" t="str">
        <f t="shared" si="2"/>
        <v xml:space="preserve">   </v>
      </c>
    </row>
    <row r="143" spans="1:6" s="116" customFormat="1" ht="13.5">
      <c r="A143" s="124" t="s">
        <v>152</v>
      </c>
      <c r="B143" s="122">
        <v>0</v>
      </c>
      <c r="C143" s="119"/>
      <c r="D143" s="119"/>
      <c r="F143" s="116" t="str">
        <f t="shared" si="2"/>
        <v xml:space="preserve">   </v>
      </c>
    </row>
    <row r="144" spans="1:6" s="116" customFormat="1" ht="13.5">
      <c r="A144" s="123" t="s">
        <v>153</v>
      </c>
      <c r="B144" s="122">
        <v>0</v>
      </c>
      <c r="C144" s="119"/>
      <c r="D144" s="119"/>
      <c r="F144" s="116" t="str">
        <f t="shared" si="2"/>
        <v xml:space="preserve">   </v>
      </c>
    </row>
    <row r="145" spans="1:6" s="116" customFormat="1" ht="13.5">
      <c r="A145" s="123" t="s">
        <v>154</v>
      </c>
      <c r="B145" s="122">
        <v>0</v>
      </c>
      <c r="C145" s="119"/>
      <c r="D145" s="119"/>
      <c r="F145" s="116" t="str">
        <f t="shared" si="2"/>
        <v xml:space="preserve">   </v>
      </c>
    </row>
    <row r="146" spans="1:6" s="116" customFormat="1" ht="13.5">
      <c r="A146" s="123" t="s">
        <v>155</v>
      </c>
      <c r="B146" s="122">
        <v>0</v>
      </c>
      <c r="C146" s="119"/>
      <c r="D146" s="119"/>
      <c r="F146" s="116" t="str">
        <f t="shared" si="2"/>
        <v xml:space="preserve">   </v>
      </c>
    </row>
    <row r="147" spans="1:6" s="116" customFormat="1" ht="13.5">
      <c r="A147" s="123" t="s">
        <v>77</v>
      </c>
      <c r="B147" s="122">
        <v>0</v>
      </c>
      <c r="C147" s="119"/>
      <c r="D147" s="119"/>
      <c r="F147" s="116" t="str">
        <f t="shared" si="2"/>
        <v xml:space="preserve">   </v>
      </c>
    </row>
    <row r="148" spans="1:6" s="116" customFormat="1" ht="13.5">
      <c r="A148" s="123" t="s">
        <v>156</v>
      </c>
      <c r="B148" s="122">
        <v>0</v>
      </c>
      <c r="C148" s="119"/>
      <c r="D148" s="119"/>
      <c r="F148" s="116" t="str">
        <f t="shared" si="2"/>
        <v xml:space="preserve">   </v>
      </c>
    </row>
    <row r="149" spans="1:6" s="116" customFormat="1" ht="13.5">
      <c r="A149" s="123" t="s">
        <v>157</v>
      </c>
      <c r="B149" s="122">
        <v>105</v>
      </c>
      <c r="C149" s="119">
        <v>105</v>
      </c>
      <c r="D149" s="119">
        <v>0</v>
      </c>
      <c r="F149" s="116" t="str">
        <f t="shared" si="2"/>
        <v xml:space="preserve">   </v>
      </c>
    </row>
    <row r="150" spans="1:6" s="116" customFormat="1" ht="13.5">
      <c r="A150" s="123" t="s">
        <v>68</v>
      </c>
      <c r="B150" s="122">
        <v>77</v>
      </c>
      <c r="C150" s="119">
        <v>77</v>
      </c>
      <c r="D150" s="119"/>
      <c r="F150" s="116" t="str">
        <f t="shared" si="2"/>
        <v xml:space="preserve">   </v>
      </c>
    </row>
    <row r="151" spans="1:6" s="116" customFormat="1" ht="13.5">
      <c r="A151" s="123" t="s">
        <v>69</v>
      </c>
      <c r="B151" s="122">
        <v>3</v>
      </c>
      <c r="C151" s="119">
        <v>3</v>
      </c>
      <c r="D151" s="119"/>
      <c r="F151" s="116" t="str">
        <f t="shared" si="2"/>
        <v xml:space="preserve">   </v>
      </c>
    </row>
    <row r="152" spans="1:6" s="116" customFormat="1" ht="13.5">
      <c r="A152" s="124" t="s">
        <v>70</v>
      </c>
      <c r="B152" s="122">
        <v>0</v>
      </c>
      <c r="C152" s="119"/>
      <c r="D152" s="119"/>
      <c r="F152" s="116" t="str">
        <f t="shared" si="2"/>
        <v xml:space="preserve">   </v>
      </c>
    </row>
    <row r="153" spans="1:6" s="116" customFormat="1" ht="13.5">
      <c r="A153" s="124" t="s">
        <v>158</v>
      </c>
      <c r="B153" s="122">
        <v>0</v>
      </c>
      <c r="C153" s="119"/>
      <c r="D153" s="119"/>
      <c r="F153" s="116" t="str">
        <f t="shared" si="2"/>
        <v xml:space="preserve">   </v>
      </c>
    </row>
    <row r="154" spans="1:6" s="116" customFormat="1" ht="13.5">
      <c r="A154" s="124" t="s">
        <v>77</v>
      </c>
      <c r="B154" s="122">
        <v>0</v>
      </c>
      <c r="C154" s="119"/>
      <c r="D154" s="119"/>
      <c r="F154" s="116" t="str">
        <f t="shared" si="2"/>
        <v xml:space="preserve">   </v>
      </c>
    </row>
    <row r="155" spans="1:6" s="116" customFormat="1" ht="13.5">
      <c r="A155" s="113" t="s">
        <v>159</v>
      </c>
      <c r="B155" s="122">
        <v>25</v>
      </c>
      <c r="C155" s="119">
        <v>25</v>
      </c>
      <c r="D155" s="119"/>
      <c r="F155" s="116" t="str">
        <f t="shared" si="2"/>
        <v xml:space="preserve">   </v>
      </c>
    </row>
    <row r="156" spans="1:6" s="116" customFormat="1" ht="13.5">
      <c r="A156" s="123" t="s">
        <v>160</v>
      </c>
      <c r="B156" s="122">
        <v>78</v>
      </c>
      <c r="C156" s="119">
        <v>78</v>
      </c>
      <c r="D156" s="119">
        <v>0</v>
      </c>
      <c r="F156" s="116" t="str">
        <f t="shared" si="2"/>
        <v xml:space="preserve">   </v>
      </c>
    </row>
    <row r="157" spans="1:6" s="116" customFormat="1" ht="13.5">
      <c r="A157" s="123" t="s">
        <v>68</v>
      </c>
      <c r="B157" s="122">
        <v>29</v>
      </c>
      <c r="C157" s="119">
        <v>29</v>
      </c>
      <c r="D157" s="119"/>
      <c r="F157" s="116" t="str">
        <f t="shared" si="2"/>
        <v xml:space="preserve">   </v>
      </c>
    </row>
    <row r="158" spans="1:6" s="116" customFormat="1" ht="13.5">
      <c r="A158" s="124" t="s">
        <v>69</v>
      </c>
      <c r="B158" s="122">
        <v>0</v>
      </c>
      <c r="C158" s="119"/>
      <c r="D158" s="119"/>
      <c r="F158" s="116" t="str">
        <f t="shared" si="2"/>
        <v xml:space="preserve">   </v>
      </c>
    </row>
    <row r="159" spans="1:6" s="116" customFormat="1" ht="13.5">
      <c r="A159" s="124" t="s">
        <v>70</v>
      </c>
      <c r="B159" s="122">
        <v>0</v>
      </c>
      <c r="C159" s="119"/>
      <c r="D159" s="119"/>
      <c r="F159" s="116" t="str">
        <f t="shared" si="2"/>
        <v xml:space="preserve">   </v>
      </c>
    </row>
    <row r="160" spans="1:6" s="116" customFormat="1" ht="13.5">
      <c r="A160" s="124" t="s">
        <v>161</v>
      </c>
      <c r="B160" s="122">
        <v>0</v>
      </c>
      <c r="C160" s="119"/>
      <c r="D160" s="119"/>
      <c r="F160" s="116" t="str">
        <f t="shared" si="2"/>
        <v xml:space="preserve">   </v>
      </c>
    </row>
    <row r="161" spans="1:6" s="116" customFormat="1" ht="13.5">
      <c r="A161" s="113" t="s">
        <v>162</v>
      </c>
      <c r="B161" s="122">
        <v>0</v>
      </c>
      <c r="C161" s="119"/>
      <c r="D161" s="119"/>
      <c r="F161" s="116" t="str">
        <f t="shared" si="2"/>
        <v xml:space="preserve">   </v>
      </c>
    </row>
    <row r="162" spans="1:6" s="116" customFormat="1" ht="13.5">
      <c r="A162" s="123" t="s">
        <v>77</v>
      </c>
      <c r="B162" s="122">
        <v>0</v>
      </c>
      <c r="C162" s="119"/>
      <c r="D162" s="119"/>
      <c r="F162" s="116" t="str">
        <f t="shared" si="2"/>
        <v xml:space="preserve">   </v>
      </c>
    </row>
    <row r="163" spans="1:6" s="116" customFormat="1" ht="13.5">
      <c r="A163" s="123" t="s">
        <v>163</v>
      </c>
      <c r="B163" s="122">
        <v>49</v>
      </c>
      <c r="C163" s="119">
        <v>49</v>
      </c>
      <c r="D163" s="119"/>
      <c r="F163" s="116" t="str">
        <f t="shared" si="2"/>
        <v xml:space="preserve">   </v>
      </c>
    </row>
    <row r="164" spans="1:6" s="116" customFormat="1" ht="13.5">
      <c r="A164" s="124" t="s">
        <v>164</v>
      </c>
      <c r="B164" s="122">
        <v>97</v>
      </c>
      <c r="C164" s="119">
        <v>97</v>
      </c>
      <c r="D164" s="119">
        <v>0</v>
      </c>
      <c r="F164" s="116" t="str">
        <f t="shared" si="2"/>
        <v xml:space="preserve">   </v>
      </c>
    </row>
    <row r="165" spans="1:6" s="116" customFormat="1" ht="13.5">
      <c r="A165" s="124" t="s">
        <v>68</v>
      </c>
      <c r="B165" s="122">
        <v>93</v>
      </c>
      <c r="C165" s="119">
        <v>93</v>
      </c>
      <c r="D165" s="119"/>
      <c r="F165" s="116" t="str">
        <f t="shared" si="2"/>
        <v xml:space="preserve">   </v>
      </c>
    </row>
    <row r="166" spans="1:6" s="116" customFormat="1" ht="13.5">
      <c r="A166" s="124" t="s">
        <v>69</v>
      </c>
      <c r="B166" s="122">
        <v>0</v>
      </c>
      <c r="C166" s="119"/>
      <c r="D166" s="119"/>
      <c r="F166" s="116" t="str">
        <f t="shared" si="2"/>
        <v xml:space="preserve">   </v>
      </c>
    </row>
    <row r="167" spans="1:6" s="116" customFormat="1" ht="13.5">
      <c r="A167" s="123" t="s">
        <v>70</v>
      </c>
      <c r="B167" s="122">
        <v>0</v>
      </c>
      <c r="C167" s="119"/>
      <c r="D167" s="119"/>
      <c r="F167" s="116" t="str">
        <f t="shared" si="2"/>
        <v xml:space="preserve">   </v>
      </c>
    </row>
    <row r="168" spans="1:6" s="116" customFormat="1" ht="13.5">
      <c r="A168" s="125" t="s">
        <v>165</v>
      </c>
      <c r="B168" s="122">
        <v>0</v>
      </c>
      <c r="C168" s="119"/>
      <c r="D168" s="119"/>
      <c r="F168" s="116" t="str">
        <f t="shared" si="2"/>
        <v xml:space="preserve">   </v>
      </c>
    </row>
    <row r="169" spans="1:6" s="116" customFormat="1" ht="13.5">
      <c r="A169" s="123" t="s">
        <v>166</v>
      </c>
      <c r="B169" s="122">
        <v>4</v>
      </c>
      <c r="C169" s="119">
        <v>4</v>
      </c>
      <c r="D169" s="119"/>
      <c r="F169" s="116" t="str">
        <f t="shared" si="2"/>
        <v xml:space="preserve">   </v>
      </c>
    </row>
    <row r="170" spans="1:6" s="116" customFormat="1" ht="13.5">
      <c r="A170" s="124" t="s">
        <v>167</v>
      </c>
      <c r="B170" s="122">
        <v>51</v>
      </c>
      <c r="C170" s="119">
        <v>51</v>
      </c>
      <c r="D170" s="119">
        <v>0</v>
      </c>
      <c r="F170" s="116" t="str">
        <f t="shared" si="2"/>
        <v xml:space="preserve">   </v>
      </c>
    </row>
    <row r="171" spans="1:6" s="116" customFormat="1" ht="13.5">
      <c r="A171" s="124" t="s">
        <v>68</v>
      </c>
      <c r="B171" s="122">
        <v>31</v>
      </c>
      <c r="C171" s="119">
        <v>31</v>
      </c>
      <c r="D171" s="119"/>
      <c r="F171" s="116" t="str">
        <f t="shared" si="2"/>
        <v xml:space="preserve">   </v>
      </c>
    </row>
    <row r="172" spans="1:6" s="116" customFormat="1" ht="13.5">
      <c r="A172" s="124" t="s">
        <v>69</v>
      </c>
      <c r="B172" s="122">
        <v>0</v>
      </c>
      <c r="C172" s="119"/>
      <c r="D172" s="119"/>
      <c r="F172" s="116" t="str">
        <f t="shared" si="2"/>
        <v xml:space="preserve">   </v>
      </c>
    </row>
    <row r="173" spans="1:6" s="116" customFormat="1" ht="13.5">
      <c r="A173" s="113" t="s">
        <v>70</v>
      </c>
      <c r="B173" s="122">
        <v>0</v>
      </c>
      <c r="C173" s="119"/>
      <c r="D173" s="119"/>
      <c r="F173" s="116" t="str">
        <f t="shared" si="2"/>
        <v xml:space="preserve">   </v>
      </c>
    </row>
    <row r="174" spans="1:6" s="116" customFormat="1" ht="13.5">
      <c r="A174" s="123" t="s">
        <v>82</v>
      </c>
      <c r="B174" s="122">
        <v>0</v>
      </c>
      <c r="C174" s="128"/>
      <c r="D174" s="128"/>
      <c r="F174" s="116" t="str">
        <f t="shared" si="2"/>
        <v xml:space="preserve">   </v>
      </c>
    </row>
    <row r="175" spans="1:6" s="116" customFormat="1" ht="13.5">
      <c r="A175" s="123" t="s">
        <v>77</v>
      </c>
      <c r="B175" s="122">
        <v>0</v>
      </c>
      <c r="C175" s="119"/>
      <c r="D175" s="119"/>
      <c r="F175" s="116" t="str">
        <f t="shared" si="2"/>
        <v xml:space="preserve">   </v>
      </c>
    </row>
    <row r="176" spans="1:6" s="116" customFormat="1" ht="13.5">
      <c r="A176" s="123" t="s">
        <v>168</v>
      </c>
      <c r="B176" s="122">
        <v>20</v>
      </c>
      <c r="C176" s="119">
        <v>20</v>
      </c>
      <c r="D176" s="119"/>
      <c r="F176" s="116" t="str">
        <f t="shared" si="2"/>
        <v xml:space="preserve">   </v>
      </c>
    </row>
    <row r="177" spans="1:6" s="116" customFormat="1" ht="13.5">
      <c r="A177" s="124" t="s">
        <v>169</v>
      </c>
      <c r="B177" s="122">
        <v>205</v>
      </c>
      <c r="C177" s="119">
        <v>205</v>
      </c>
      <c r="D177" s="119">
        <v>0</v>
      </c>
      <c r="F177" s="116" t="str">
        <f t="shared" si="2"/>
        <v xml:space="preserve">   </v>
      </c>
    </row>
    <row r="178" spans="1:6" s="116" customFormat="1" ht="13.5">
      <c r="A178" s="124" t="s">
        <v>68</v>
      </c>
      <c r="B178" s="122">
        <v>142</v>
      </c>
      <c r="C178" s="119">
        <v>142</v>
      </c>
      <c r="D178" s="119"/>
      <c r="F178" s="116" t="str">
        <f t="shared" si="2"/>
        <v xml:space="preserve">   </v>
      </c>
    </row>
    <row r="179" spans="1:6" s="116" customFormat="1" ht="13.5">
      <c r="A179" s="124" t="s">
        <v>69</v>
      </c>
      <c r="B179" s="122">
        <v>0</v>
      </c>
      <c r="C179" s="119"/>
      <c r="D179" s="119"/>
      <c r="F179" s="116" t="str">
        <f t="shared" si="2"/>
        <v xml:space="preserve">   </v>
      </c>
    </row>
    <row r="180" spans="1:6" s="116" customFormat="1" ht="13.5">
      <c r="A180" s="123" t="s">
        <v>70</v>
      </c>
      <c r="B180" s="122">
        <v>0</v>
      </c>
      <c r="C180" s="119"/>
      <c r="D180" s="119"/>
      <c r="F180" s="116" t="str">
        <f t="shared" si="2"/>
        <v xml:space="preserve">   </v>
      </c>
    </row>
    <row r="181" spans="1:6" s="116" customFormat="1" ht="13.5">
      <c r="A181" s="123" t="s">
        <v>821</v>
      </c>
      <c r="B181" s="122">
        <v>9</v>
      </c>
      <c r="C181" s="119">
        <v>9</v>
      </c>
      <c r="D181" s="119"/>
      <c r="F181" s="116" t="str">
        <f t="shared" si="2"/>
        <v xml:space="preserve">   </v>
      </c>
    </row>
    <row r="182" spans="1:6" s="116" customFormat="1" ht="13.5">
      <c r="A182" s="124" t="s">
        <v>77</v>
      </c>
      <c r="B182" s="122">
        <v>0</v>
      </c>
      <c r="C182" s="119"/>
      <c r="D182" s="119"/>
      <c r="F182" s="116" t="str">
        <f t="shared" si="2"/>
        <v xml:space="preserve">   </v>
      </c>
    </row>
    <row r="183" spans="1:6" s="116" customFormat="1" ht="13.5">
      <c r="A183" s="124" t="s">
        <v>170</v>
      </c>
      <c r="B183" s="122">
        <v>54</v>
      </c>
      <c r="C183" s="119">
        <v>54</v>
      </c>
      <c r="D183" s="119"/>
      <c r="F183" s="116" t="str">
        <f t="shared" si="2"/>
        <v xml:space="preserve">   </v>
      </c>
    </row>
    <row r="184" spans="1:6" s="116" customFormat="1" ht="13.5">
      <c r="A184" s="124" t="s">
        <v>171</v>
      </c>
      <c r="B184" s="122">
        <v>1739</v>
      </c>
      <c r="C184" s="119">
        <v>1739</v>
      </c>
      <c r="D184" s="119">
        <v>0</v>
      </c>
      <c r="F184" s="116" t="str">
        <f t="shared" si="2"/>
        <v xml:space="preserve">   </v>
      </c>
    </row>
    <row r="185" spans="1:6" s="116" customFormat="1" ht="13.5">
      <c r="A185" s="124" t="s">
        <v>68</v>
      </c>
      <c r="B185" s="122">
        <v>1072</v>
      </c>
      <c r="C185" s="119">
        <v>1072</v>
      </c>
      <c r="D185" s="119"/>
      <c r="F185" s="116" t="str">
        <f t="shared" si="2"/>
        <v xml:space="preserve">   </v>
      </c>
    </row>
    <row r="186" spans="1:6" s="116" customFormat="1" ht="13.5">
      <c r="A186" s="123" t="s">
        <v>69</v>
      </c>
      <c r="B186" s="122">
        <v>0</v>
      </c>
      <c r="C186" s="119"/>
      <c r="D186" s="119"/>
      <c r="F186" s="116" t="str">
        <f t="shared" si="2"/>
        <v xml:space="preserve">   </v>
      </c>
    </row>
    <row r="187" spans="1:6" s="116" customFormat="1" ht="13.5">
      <c r="A187" s="123" t="s">
        <v>70</v>
      </c>
      <c r="B187" s="122">
        <v>0</v>
      </c>
      <c r="C187" s="119"/>
      <c r="D187" s="119"/>
      <c r="F187" s="116" t="str">
        <f t="shared" si="2"/>
        <v xml:space="preserve">   </v>
      </c>
    </row>
    <row r="188" spans="1:6" s="116" customFormat="1" ht="13.5">
      <c r="A188" s="123" t="s">
        <v>172</v>
      </c>
      <c r="B188" s="122">
        <v>0</v>
      </c>
      <c r="C188" s="119"/>
      <c r="D188" s="119"/>
      <c r="F188" s="116" t="str">
        <f t="shared" si="2"/>
        <v xml:space="preserve">   </v>
      </c>
    </row>
    <row r="189" spans="1:6" s="116" customFormat="1" ht="13.5">
      <c r="A189" s="124" t="s">
        <v>77</v>
      </c>
      <c r="B189" s="122">
        <v>392</v>
      </c>
      <c r="C189" s="119">
        <v>392</v>
      </c>
      <c r="D189" s="119"/>
      <c r="F189" s="116" t="str">
        <f t="shared" si="2"/>
        <v xml:space="preserve">   </v>
      </c>
    </row>
    <row r="190" spans="1:6" s="116" customFormat="1" ht="13.5">
      <c r="A190" s="124" t="s">
        <v>173</v>
      </c>
      <c r="B190" s="122">
        <v>275</v>
      </c>
      <c r="C190" s="119">
        <v>275</v>
      </c>
      <c r="D190" s="119"/>
      <c r="F190" s="116" t="str">
        <f t="shared" si="2"/>
        <v xml:space="preserve">   </v>
      </c>
    </row>
    <row r="191" spans="1:6" s="116" customFormat="1" ht="13.5">
      <c r="A191" s="124" t="s">
        <v>174</v>
      </c>
      <c r="B191" s="122">
        <v>591</v>
      </c>
      <c r="C191" s="119">
        <v>591</v>
      </c>
      <c r="D191" s="119">
        <v>0</v>
      </c>
      <c r="F191" s="116" t="str">
        <f t="shared" si="2"/>
        <v xml:space="preserve">   </v>
      </c>
    </row>
    <row r="192" spans="1:6" s="116" customFormat="1" ht="13.5">
      <c r="A192" s="123" t="s">
        <v>68</v>
      </c>
      <c r="B192" s="122">
        <v>161</v>
      </c>
      <c r="C192" s="119">
        <v>161</v>
      </c>
      <c r="D192" s="119"/>
      <c r="F192" s="116" t="str">
        <f t="shared" si="2"/>
        <v xml:space="preserve">   </v>
      </c>
    </row>
    <row r="193" spans="1:6" s="116" customFormat="1" ht="13.5">
      <c r="A193" s="123" t="s">
        <v>69</v>
      </c>
      <c r="B193" s="122">
        <v>0</v>
      </c>
      <c r="C193" s="119"/>
      <c r="D193" s="119"/>
      <c r="F193" s="116" t="str">
        <f t="shared" si="2"/>
        <v xml:space="preserve">   </v>
      </c>
    </row>
    <row r="194" spans="1:6" s="116" customFormat="1" ht="13.5">
      <c r="A194" s="123" t="s">
        <v>70</v>
      </c>
      <c r="B194" s="122">
        <v>0</v>
      </c>
      <c r="C194" s="119"/>
      <c r="D194" s="119"/>
      <c r="F194" s="116" t="str">
        <f t="shared" si="2"/>
        <v xml:space="preserve">   </v>
      </c>
    </row>
    <row r="195" spans="1:6" s="116" customFormat="1" ht="13.5">
      <c r="A195" s="123" t="s">
        <v>175</v>
      </c>
      <c r="B195" s="122">
        <v>0</v>
      </c>
      <c r="C195" s="119"/>
      <c r="D195" s="119"/>
      <c r="F195" s="116" t="str">
        <f t="shared" si="2"/>
        <v xml:space="preserve">   </v>
      </c>
    </row>
    <row r="196" spans="1:6" s="116" customFormat="1" ht="13.5">
      <c r="A196" s="123" t="s">
        <v>77</v>
      </c>
      <c r="B196" s="122">
        <v>59</v>
      </c>
      <c r="C196" s="119">
        <v>59</v>
      </c>
      <c r="D196" s="119"/>
      <c r="F196" s="116" t="str">
        <f t="shared" si="2"/>
        <v xml:space="preserve">   </v>
      </c>
    </row>
    <row r="197" spans="1:6" s="116" customFormat="1" ht="13.5">
      <c r="A197" s="124" t="s">
        <v>176</v>
      </c>
      <c r="B197" s="122">
        <v>371</v>
      </c>
      <c r="C197" s="119">
        <v>371</v>
      </c>
      <c r="D197" s="119"/>
      <c r="F197" s="116" t="str">
        <f t="shared" si="2"/>
        <v xml:space="preserve">   </v>
      </c>
    </row>
    <row r="198" spans="1:6" s="116" customFormat="1" ht="13.5">
      <c r="A198" s="124" t="s">
        <v>177</v>
      </c>
      <c r="B198" s="122">
        <v>146</v>
      </c>
      <c r="C198" s="119">
        <v>146</v>
      </c>
      <c r="D198" s="119">
        <v>0</v>
      </c>
      <c r="F198" s="116" t="str">
        <f t="shared" ref="F198:F261" si="3">MID(A198,1,3)</f>
        <v xml:space="preserve">   </v>
      </c>
    </row>
    <row r="199" spans="1:6" s="116" customFormat="1" ht="13.5">
      <c r="A199" s="113" t="s">
        <v>68</v>
      </c>
      <c r="B199" s="122">
        <v>77</v>
      </c>
      <c r="C199" s="119">
        <v>77</v>
      </c>
      <c r="D199" s="119"/>
      <c r="F199" s="116" t="str">
        <f t="shared" si="3"/>
        <v xml:space="preserve">   </v>
      </c>
    </row>
    <row r="200" spans="1:6" s="116" customFormat="1" ht="13.5">
      <c r="A200" s="123" t="s">
        <v>69</v>
      </c>
      <c r="B200" s="122">
        <v>0</v>
      </c>
      <c r="C200" s="119"/>
      <c r="D200" s="119"/>
      <c r="F200" s="116" t="str">
        <f t="shared" si="3"/>
        <v xml:space="preserve">   </v>
      </c>
    </row>
    <row r="201" spans="1:6" s="116" customFormat="1" ht="13.5">
      <c r="A201" s="123" t="s">
        <v>70</v>
      </c>
      <c r="B201" s="122">
        <v>0</v>
      </c>
      <c r="C201" s="119">
        <v>0</v>
      </c>
      <c r="D201" s="119"/>
      <c r="F201" s="116" t="str">
        <f t="shared" si="3"/>
        <v xml:space="preserve">   </v>
      </c>
    </row>
    <row r="202" spans="1:6" s="116" customFormat="1" ht="13.5">
      <c r="A202" s="123" t="s">
        <v>822</v>
      </c>
      <c r="B202" s="122">
        <v>0</v>
      </c>
      <c r="C202" s="119"/>
      <c r="D202" s="119"/>
      <c r="F202" s="116" t="str">
        <f t="shared" si="3"/>
        <v xml:space="preserve">   </v>
      </c>
    </row>
    <row r="203" spans="1:6" s="116" customFormat="1" ht="13.5">
      <c r="A203" s="123" t="s">
        <v>77</v>
      </c>
      <c r="B203" s="122">
        <v>30</v>
      </c>
      <c r="C203" s="119">
        <v>30</v>
      </c>
      <c r="D203" s="119"/>
      <c r="F203" s="116" t="str">
        <f t="shared" si="3"/>
        <v xml:space="preserve">   </v>
      </c>
    </row>
    <row r="204" spans="1:6" s="116" customFormat="1" ht="13.5">
      <c r="A204" s="124" t="s">
        <v>178</v>
      </c>
      <c r="B204" s="122">
        <v>39</v>
      </c>
      <c r="C204" s="119">
        <v>39</v>
      </c>
      <c r="D204" s="119"/>
      <c r="F204" s="116" t="str">
        <f t="shared" si="3"/>
        <v xml:space="preserve">   </v>
      </c>
    </row>
    <row r="205" spans="1:6" s="116" customFormat="1" ht="13.5">
      <c r="A205" s="124" t="s">
        <v>179</v>
      </c>
      <c r="B205" s="122">
        <v>131</v>
      </c>
      <c r="C205" s="119">
        <v>131</v>
      </c>
      <c r="D205" s="119">
        <v>0</v>
      </c>
      <c r="F205" s="116" t="str">
        <f t="shared" si="3"/>
        <v xml:space="preserve">   </v>
      </c>
    </row>
    <row r="206" spans="1:6" s="116" customFormat="1" ht="13.5">
      <c r="A206" s="124" t="s">
        <v>68</v>
      </c>
      <c r="B206" s="122">
        <v>72</v>
      </c>
      <c r="C206" s="119">
        <v>72</v>
      </c>
      <c r="D206" s="119"/>
      <c r="F206" s="116" t="str">
        <f t="shared" si="3"/>
        <v xml:space="preserve">   </v>
      </c>
    </row>
    <row r="207" spans="1:6" s="116" customFormat="1" ht="13.5">
      <c r="A207" s="123" t="s">
        <v>69</v>
      </c>
      <c r="B207" s="122">
        <v>0</v>
      </c>
      <c r="C207" s="119"/>
      <c r="D207" s="119"/>
      <c r="F207" s="116" t="str">
        <f t="shared" si="3"/>
        <v xml:space="preserve">   </v>
      </c>
    </row>
    <row r="208" spans="1:6" s="116" customFormat="1" ht="13.5">
      <c r="A208" s="123" t="s">
        <v>70</v>
      </c>
      <c r="B208" s="122">
        <v>0</v>
      </c>
      <c r="C208" s="119"/>
      <c r="D208" s="119"/>
      <c r="F208" s="116" t="str">
        <f t="shared" si="3"/>
        <v xml:space="preserve">   </v>
      </c>
    </row>
    <row r="209" spans="1:6" s="116" customFormat="1" ht="13.5">
      <c r="A209" s="123" t="s">
        <v>180</v>
      </c>
      <c r="B209" s="122">
        <v>0</v>
      </c>
      <c r="C209" s="119"/>
      <c r="D209" s="119"/>
      <c r="F209" s="116" t="str">
        <f t="shared" si="3"/>
        <v xml:space="preserve">   </v>
      </c>
    </row>
    <row r="210" spans="1:6" s="116" customFormat="1" ht="13.5">
      <c r="A210" s="123" t="s">
        <v>181</v>
      </c>
      <c r="B210" s="122">
        <v>0</v>
      </c>
      <c r="C210" s="119"/>
      <c r="D210" s="119"/>
      <c r="F210" s="116" t="str">
        <f t="shared" si="3"/>
        <v xml:space="preserve">   </v>
      </c>
    </row>
    <row r="211" spans="1:6" s="116" customFormat="1" ht="13.5">
      <c r="A211" s="123" t="s">
        <v>77</v>
      </c>
      <c r="B211" s="122">
        <v>9</v>
      </c>
      <c r="C211" s="119">
        <v>9</v>
      </c>
      <c r="D211" s="119"/>
      <c r="F211" s="116" t="str">
        <f t="shared" si="3"/>
        <v xml:space="preserve">   </v>
      </c>
    </row>
    <row r="212" spans="1:6" s="116" customFormat="1" ht="13.5">
      <c r="A212" s="124" t="s">
        <v>182</v>
      </c>
      <c r="B212" s="122">
        <v>50</v>
      </c>
      <c r="C212" s="119">
        <v>50</v>
      </c>
      <c r="D212" s="119"/>
      <c r="F212" s="116" t="str">
        <f t="shared" si="3"/>
        <v xml:space="preserve">   </v>
      </c>
    </row>
    <row r="213" spans="1:6" s="116" customFormat="1" ht="13.5">
      <c r="A213" s="124" t="s">
        <v>183</v>
      </c>
      <c r="B213" s="122">
        <v>0</v>
      </c>
      <c r="C213" s="128">
        <v>0</v>
      </c>
      <c r="D213" s="128">
        <v>0</v>
      </c>
      <c r="F213" s="116" t="str">
        <f t="shared" si="3"/>
        <v xml:space="preserve">   </v>
      </c>
    </row>
    <row r="214" spans="1:6" s="116" customFormat="1" ht="13.5">
      <c r="A214" s="124" t="s">
        <v>68</v>
      </c>
      <c r="B214" s="122">
        <v>0</v>
      </c>
      <c r="C214" s="119"/>
      <c r="D214" s="119"/>
      <c r="F214" s="116" t="str">
        <f t="shared" si="3"/>
        <v xml:space="preserve">   </v>
      </c>
    </row>
    <row r="215" spans="1:6" s="116" customFormat="1" ht="13.5">
      <c r="A215" s="113" t="s">
        <v>69</v>
      </c>
      <c r="B215" s="122">
        <v>0</v>
      </c>
      <c r="C215" s="119"/>
      <c r="D215" s="119"/>
      <c r="F215" s="116" t="str">
        <f t="shared" si="3"/>
        <v xml:space="preserve">   </v>
      </c>
    </row>
    <row r="216" spans="1:6" s="116" customFormat="1" ht="13.5">
      <c r="A216" s="123" t="s">
        <v>70</v>
      </c>
      <c r="B216" s="122">
        <v>0</v>
      </c>
      <c r="C216" s="129"/>
      <c r="D216" s="129"/>
      <c r="F216" s="116" t="str">
        <f t="shared" si="3"/>
        <v xml:space="preserve">   </v>
      </c>
    </row>
    <row r="217" spans="1:6" s="116" customFormat="1" ht="13.5">
      <c r="A217" s="123" t="s">
        <v>77</v>
      </c>
      <c r="B217" s="122">
        <v>0</v>
      </c>
      <c r="C217" s="129"/>
      <c r="D217" s="129"/>
      <c r="F217" s="116" t="str">
        <f t="shared" si="3"/>
        <v xml:space="preserve">   </v>
      </c>
    </row>
    <row r="218" spans="1:6" s="116" customFormat="1" ht="13.5">
      <c r="A218" s="123" t="s">
        <v>184</v>
      </c>
      <c r="B218" s="122">
        <v>0</v>
      </c>
      <c r="C218" s="129"/>
      <c r="D218" s="129"/>
      <c r="F218" s="116" t="str">
        <f t="shared" si="3"/>
        <v xml:space="preserve">   </v>
      </c>
    </row>
    <row r="219" spans="1:6" s="116" customFormat="1" ht="13.5">
      <c r="A219" s="124" t="s">
        <v>185</v>
      </c>
      <c r="B219" s="122">
        <v>293</v>
      </c>
      <c r="C219" s="129">
        <v>293</v>
      </c>
      <c r="D219" s="129">
        <v>0</v>
      </c>
      <c r="F219" s="116" t="str">
        <f t="shared" si="3"/>
        <v xml:space="preserve">   </v>
      </c>
    </row>
    <row r="220" spans="1:6" s="116" customFormat="1" ht="13.5">
      <c r="A220" s="124" t="s">
        <v>68</v>
      </c>
      <c r="B220" s="122">
        <v>157</v>
      </c>
      <c r="C220" s="130">
        <v>157</v>
      </c>
      <c r="D220" s="130"/>
      <c r="F220" s="116" t="str">
        <f t="shared" si="3"/>
        <v xml:space="preserve">   </v>
      </c>
    </row>
    <row r="221" spans="1:6" s="116" customFormat="1" ht="13.5">
      <c r="A221" s="124" t="s">
        <v>69</v>
      </c>
      <c r="B221" s="122">
        <v>0</v>
      </c>
      <c r="C221" s="130"/>
      <c r="D221" s="130"/>
      <c r="F221" s="116" t="str">
        <f t="shared" si="3"/>
        <v xml:space="preserve">   </v>
      </c>
    </row>
    <row r="222" spans="1:6" s="116" customFormat="1" ht="13.5">
      <c r="A222" s="123" t="s">
        <v>70</v>
      </c>
      <c r="B222" s="122">
        <v>0</v>
      </c>
      <c r="C222" s="130"/>
      <c r="D222" s="130"/>
      <c r="F222" s="116" t="str">
        <f t="shared" si="3"/>
        <v xml:space="preserve">   </v>
      </c>
    </row>
    <row r="223" spans="1:6" s="116" customFormat="1" ht="13.5">
      <c r="A223" s="123" t="s">
        <v>77</v>
      </c>
      <c r="B223" s="122">
        <v>45</v>
      </c>
      <c r="C223" s="130">
        <v>45</v>
      </c>
      <c r="D223" s="130"/>
      <c r="F223" s="116" t="str">
        <f t="shared" si="3"/>
        <v xml:space="preserve">   </v>
      </c>
    </row>
    <row r="224" spans="1:6" s="116" customFormat="1" ht="13.5">
      <c r="A224" s="123" t="s">
        <v>186</v>
      </c>
      <c r="B224" s="122">
        <v>91</v>
      </c>
      <c r="C224" s="130">
        <v>91</v>
      </c>
      <c r="D224" s="130"/>
      <c r="F224" s="116" t="str">
        <f t="shared" si="3"/>
        <v xml:space="preserve">   </v>
      </c>
    </row>
    <row r="225" spans="1:6" s="116" customFormat="1" ht="13.5">
      <c r="A225" s="123" t="s">
        <v>187</v>
      </c>
      <c r="B225" s="122">
        <v>253</v>
      </c>
      <c r="C225" s="130">
        <v>253</v>
      </c>
      <c r="D225" s="130">
        <v>0</v>
      </c>
      <c r="F225" s="116" t="str">
        <f t="shared" si="3"/>
        <v xml:space="preserve">   </v>
      </c>
    </row>
    <row r="226" spans="1:6" s="116" customFormat="1" ht="13.5">
      <c r="A226" s="123" t="s">
        <v>68</v>
      </c>
      <c r="B226" s="122">
        <v>39</v>
      </c>
      <c r="C226" s="130">
        <v>39</v>
      </c>
      <c r="D226" s="130"/>
      <c r="F226" s="116" t="str">
        <f t="shared" si="3"/>
        <v xml:space="preserve">   </v>
      </c>
    </row>
    <row r="227" spans="1:6" s="116" customFormat="1" ht="13.5">
      <c r="A227" s="123" t="s">
        <v>69</v>
      </c>
      <c r="B227" s="122">
        <v>0</v>
      </c>
      <c r="C227" s="130"/>
      <c r="D227" s="130"/>
      <c r="F227" s="116" t="str">
        <f t="shared" si="3"/>
        <v xml:space="preserve">   </v>
      </c>
    </row>
    <row r="228" spans="1:6" s="116" customFormat="1" ht="13.5">
      <c r="A228" s="123" t="s">
        <v>70</v>
      </c>
      <c r="B228" s="122">
        <v>0</v>
      </c>
      <c r="C228" s="129"/>
      <c r="D228" s="129"/>
      <c r="F228" s="116" t="str">
        <f t="shared" si="3"/>
        <v xml:space="preserve">   </v>
      </c>
    </row>
    <row r="229" spans="1:6" s="116" customFormat="1" ht="13.5">
      <c r="A229" s="123" t="s">
        <v>823</v>
      </c>
      <c r="B229" s="122">
        <v>0</v>
      </c>
      <c r="C229" s="129"/>
      <c r="D229" s="129"/>
      <c r="F229" s="116" t="str">
        <f t="shared" si="3"/>
        <v xml:space="preserve">   </v>
      </c>
    </row>
    <row r="230" spans="1:6" s="116" customFormat="1" ht="13.5">
      <c r="A230" s="123" t="s">
        <v>77</v>
      </c>
      <c r="B230" s="122">
        <v>0</v>
      </c>
      <c r="C230" s="129"/>
      <c r="D230" s="129"/>
      <c r="F230" s="116" t="str">
        <f t="shared" si="3"/>
        <v xml:space="preserve">   </v>
      </c>
    </row>
    <row r="231" spans="1:6" s="116" customFormat="1" ht="13.5">
      <c r="A231" s="123" t="s">
        <v>188</v>
      </c>
      <c r="B231" s="122">
        <v>214</v>
      </c>
      <c r="C231" s="129">
        <v>214</v>
      </c>
      <c r="D231" s="129"/>
      <c r="F231" s="116" t="str">
        <f t="shared" si="3"/>
        <v xml:space="preserve">   </v>
      </c>
    </row>
    <row r="232" spans="1:6" s="116" customFormat="1" ht="13.5">
      <c r="A232" s="123" t="s">
        <v>189</v>
      </c>
      <c r="B232" s="122">
        <v>2446</v>
      </c>
      <c r="C232" s="129">
        <v>2445</v>
      </c>
      <c r="D232" s="129">
        <v>1</v>
      </c>
      <c r="F232" s="116" t="str">
        <f t="shared" si="3"/>
        <v xml:space="preserve">   </v>
      </c>
    </row>
    <row r="233" spans="1:6" s="116" customFormat="1" ht="13.5">
      <c r="A233" s="123" t="s">
        <v>68</v>
      </c>
      <c r="B233" s="122">
        <v>2285</v>
      </c>
      <c r="C233" s="119">
        <v>2285</v>
      </c>
      <c r="D233" s="119"/>
      <c r="F233" s="116" t="str">
        <f t="shared" si="3"/>
        <v xml:space="preserve">   </v>
      </c>
    </row>
    <row r="234" spans="1:6" s="116" customFormat="1" ht="13.5">
      <c r="A234" s="123" t="s">
        <v>69</v>
      </c>
      <c r="B234" s="122">
        <v>0</v>
      </c>
      <c r="C234" s="119"/>
      <c r="D234" s="119"/>
      <c r="F234" s="116" t="str">
        <f t="shared" si="3"/>
        <v xml:space="preserve">   </v>
      </c>
    </row>
    <row r="235" spans="1:6" s="116" customFormat="1" ht="13.5">
      <c r="A235" s="123" t="s">
        <v>70</v>
      </c>
      <c r="B235" s="122">
        <v>0</v>
      </c>
      <c r="C235" s="119"/>
      <c r="D235" s="119"/>
      <c r="F235" s="116" t="str">
        <f t="shared" si="3"/>
        <v xml:space="preserve">   </v>
      </c>
    </row>
    <row r="236" spans="1:6" s="116" customFormat="1" ht="13.5">
      <c r="A236" s="123" t="s">
        <v>824</v>
      </c>
      <c r="B236" s="122">
        <v>0</v>
      </c>
      <c r="C236" s="119"/>
      <c r="D236" s="119"/>
      <c r="F236" s="116" t="str">
        <f t="shared" si="3"/>
        <v xml:space="preserve">   </v>
      </c>
    </row>
    <row r="237" spans="1:6" s="116" customFormat="1" ht="13.5">
      <c r="A237" s="123" t="s">
        <v>825</v>
      </c>
      <c r="B237" s="122">
        <v>100</v>
      </c>
      <c r="C237" s="119">
        <v>100</v>
      </c>
      <c r="D237" s="119"/>
      <c r="F237" s="116" t="str">
        <f t="shared" si="3"/>
        <v xml:space="preserve">   </v>
      </c>
    </row>
    <row r="238" spans="1:6" s="116" customFormat="1" ht="13.5">
      <c r="A238" s="123" t="s">
        <v>110</v>
      </c>
      <c r="B238" s="122">
        <v>0</v>
      </c>
      <c r="C238" s="119"/>
      <c r="D238" s="119"/>
      <c r="F238" s="116" t="str">
        <f t="shared" si="3"/>
        <v xml:space="preserve">   </v>
      </c>
    </row>
    <row r="239" spans="1:6" s="116" customFormat="1" ht="13.5">
      <c r="A239" s="123" t="s">
        <v>826</v>
      </c>
      <c r="B239" s="122">
        <v>30</v>
      </c>
      <c r="C239" s="119">
        <v>30</v>
      </c>
      <c r="D239" s="119"/>
      <c r="F239" s="116" t="str">
        <f t="shared" si="3"/>
        <v xml:space="preserve">   </v>
      </c>
    </row>
    <row r="240" spans="1:6" s="116" customFormat="1" ht="13.5">
      <c r="A240" s="123" t="s">
        <v>190</v>
      </c>
      <c r="B240" s="122">
        <v>30</v>
      </c>
      <c r="C240" s="119">
        <v>30</v>
      </c>
      <c r="D240" s="119"/>
      <c r="F240" s="116" t="str">
        <f t="shared" si="3"/>
        <v xml:space="preserve">   </v>
      </c>
    </row>
    <row r="241" spans="1:6" s="116" customFormat="1" ht="13.5">
      <c r="A241" s="123" t="s">
        <v>191</v>
      </c>
      <c r="B241" s="122">
        <v>0</v>
      </c>
      <c r="C241" s="119"/>
      <c r="D241" s="119"/>
      <c r="F241" s="116" t="str">
        <f t="shared" si="3"/>
        <v xml:space="preserve">   </v>
      </c>
    </row>
    <row r="242" spans="1:6" s="116" customFormat="1" ht="13.5">
      <c r="A242" s="123" t="s">
        <v>192</v>
      </c>
      <c r="B242" s="122">
        <v>0</v>
      </c>
      <c r="C242" s="119"/>
      <c r="D242" s="119"/>
      <c r="F242" s="116" t="str">
        <f t="shared" si="3"/>
        <v xml:space="preserve">   </v>
      </c>
    </row>
    <row r="243" spans="1:6" s="116" customFormat="1" ht="13.5">
      <c r="A243" s="123" t="s">
        <v>827</v>
      </c>
      <c r="B243" s="122">
        <v>0</v>
      </c>
      <c r="C243" s="119"/>
      <c r="D243" s="119"/>
      <c r="F243" s="116" t="str">
        <f t="shared" si="3"/>
        <v xml:space="preserve">   </v>
      </c>
    </row>
    <row r="244" spans="1:6" s="116" customFormat="1" ht="13.5">
      <c r="A244" s="123" t="s">
        <v>828</v>
      </c>
      <c r="B244" s="122">
        <v>0</v>
      </c>
      <c r="C244" s="119"/>
      <c r="D244" s="119"/>
      <c r="F244" s="116" t="str">
        <f t="shared" si="3"/>
        <v xml:space="preserve">   </v>
      </c>
    </row>
    <row r="245" spans="1:6" s="116" customFormat="1" ht="13.5">
      <c r="A245" s="123" t="s">
        <v>77</v>
      </c>
      <c r="B245" s="122">
        <v>0</v>
      </c>
      <c r="C245" s="119"/>
      <c r="D245" s="119"/>
      <c r="F245" s="116" t="str">
        <f t="shared" si="3"/>
        <v xml:space="preserve">   </v>
      </c>
    </row>
    <row r="246" spans="1:6" s="116" customFormat="1" ht="13.5">
      <c r="A246" s="123" t="s">
        <v>193</v>
      </c>
      <c r="B246" s="122">
        <v>1</v>
      </c>
      <c r="C246" s="119"/>
      <c r="D246" s="119">
        <v>1</v>
      </c>
      <c r="F246" s="116" t="str">
        <f t="shared" si="3"/>
        <v xml:space="preserve">   </v>
      </c>
    </row>
    <row r="247" spans="1:6" s="116" customFormat="1" ht="13.5">
      <c r="A247" s="123" t="s">
        <v>194</v>
      </c>
      <c r="B247" s="122">
        <v>2102</v>
      </c>
      <c r="C247" s="119">
        <v>2102</v>
      </c>
      <c r="D247" s="119">
        <v>0</v>
      </c>
      <c r="F247" s="116" t="str">
        <f t="shared" si="3"/>
        <v xml:space="preserve">   </v>
      </c>
    </row>
    <row r="248" spans="1:6" s="116" customFormat="1" ht="13.5">
      <c r="A248" s="124" t="s">
        <v>195</v>
      </c>
      <c r="B248" s="122">
        <v>0</v>
      </c>
      <c r="C248" s="119"/>
      <c r="D248" s="119"/>
      <c r="F248" s="116" t="str">
        <f t="shared" si="3"/>
        <v xml:space="preserve">   </v>
      </c>
    </row>
    <row r="249" spans="1:6" s="116" customFormat="1" ht="13.5">
      <c r="A249" s="124" t="s">
        <v>196</v>
      </c>
      <c r="B249" s="122">
        <v>2102</v>
      </c>
      <c r="C249" s="119">
        <v>2102</v>
      </c>
      <c r="D249" s="119"/>
      <c r="F249" s="116" t="str">
        <f t="shared" si="3"/>
        <v xml:space="preserve">   </v>
      </c>
    </row>
    <row r="250" spans="1:6" s="116" customFormat="1" ht="13.5">
      <c r="A250" s="113" t="s">
        <v>197</v>
      </c>
      <c r="B250" s="122">
        <v>0</v>
      </c>
      <c r="C250" s="119">
        <v>0</v>
      </c>
      <c r="D250" s="119">
        <v>0</v>
      </c>
      <c r="F250" s="116" t="str">
        <f t="shared" si="3"/>
        <v>二、外</v>
      </c>
    </row>
    <row r="251" spans="1:6" s="116" customFormat="1" ht="13.5">
      <c r="A251" s="123" t="s">
        <v>198</v>
      </c>
      <c r="B251" s="122">
        <v>0</v>
      </c>
      <c r="C251" s="119"/>
      <c r="D251" s="119"/>
      <c r="F251" s="116" t="str">
        <f t="shared" si="3"/>
        <v xml:space="preserve">   </v>
      </c>
    </row>
    <row r="252" spans="1:6" s="116" customFormat="1" ht="13.5">
      <c r="A252" s="123" t="s">
        <v>199</v>
      </c>
      <c r="B252" s="122">
        <v>0</v>
      </c>
      <c r="C252" s="119"/>
      <c r="D252" s="119"/>
      <c r="F252" s="116" t="str">
        <f t="shared" si="3"/>
        <v xml:space="preserve">   </v>
      </c>
    </row>
    <row r="253" spans="1:6" s="116" customFormat="1" ht="13.5">
      <c r="A253" s="113" t="s">
        <v>200</v>
      </c>
      <c r="B253" s="122">
        <v>130</v>
      </c>
      <c r="C253" s="119">
        <v>130</v>
      </c>
      <c r="D253" s="119">
        <v>0</v>
      </c>
      <c r="F253" s="116" t="str">
        <f t="shared" si="3"/>
        <v>三、国</v>
      </c>
    </row>
    <row r="254" spans="1:6" s="116" customFormat="1" ht="13.5">
      <c r="A254" s="124" t="s">
        <v>201</v>
      </c>
      <c r="B254" s="122">
        <v>130</v>
      </c>
      <c r="C254" s="119">
        <v>130</v>
      </c>
      <c r="D254" s="119">
        <v>0</v>
      </c>
      <c r="F254" s="116" t="str">
        <f t="shared" si="3"/>
        <v xml:space="preserve">   </v>
      </c>
    </row>
    <row r="255" spans="1:6" s="116" customFormat="1" ht="13.5">
      <c r="A255" s="124" t="s">
        <v>202</v>
      </c>
      <c r="B255" s="122">
        <v>0</v>
      </c>
      <c r="C255" s="119"/>
      <c r="D255" s="119"/>
      <c r="F255" s="116" t="str">
        <f t="shared" si="3"/>
        <v xml:space="preserve">   </v>
      </c>
    </row>
    <row r="256" spans="1:6" s="116" customFormat="1" ht="13.5">
      <c r="A256" s="123" t="s">
        <v>203</v>
      </c>
      <c r="B256" s="122">
        <v>0</v>
      </c>
      <c r="C256" s="119"/>
      <c r="D256" s="119"/>
      <c r="F256" s="116" t="str">
        <f t="shared" si="3"/>
        <v xml:space="preserve">   </v>
      </c>
    </row>
    <row r="257" spans="1:6" s="116" customFormat="1" ht="13.5">
      <c r="A257" s="123" t="s">
        <v>204</v>
      </c>
      <c r="B257" s="122">
        <v>130</v>
      </c>
      <c r="C257" s="119">
        <v>130</v>
      </c>
      <c r="D257" s="119"/>
      <c r="F257" s="116" t="str">
        <f t="shared" si="3"/>
        <v xml:space="preserve">   </v>
      </c>
    </row>
    <row r="258" spans="1:6" s="116" customFormat="1" ht="13.5">
      <c r="A258" s="123" t="s">
        <v>205</v>
      </c>
      <c r="B258" s="122">
        <v>0</v>
      </c>
      <c r="C258" s="119"/>
      <c r="D258" s="119"/>
      <c r="F258" s="116" t="str">
        <f t="shared" si="3"/>
        <v xml:space="preserve">   </v>
      </c>
    </row>
    <row r="259" spans="1:6" s="116" customFormat="1" ht="13.5">
      <c r="A259" s="124" t="s">
        <v>206</v>
      </c>
      <c r="B259" s="122">
        <v>0</v>
      </c>
      <c r="C259" s="119"/>
      <c r="D259" s="119"/>
      <c r="F259" s="116" t="str">
        <f t="shared" si="3"/>
        <v xml:space="preserve">   </v>
      </c>
    </row>
    <row r="260" spans="1:6" s="116" customFormat="1" ht="13.5">
      <c r="A260" s="124" t="s">
        <v>207</v>
      </c>
      <c r="B260" s="122">
        <v>0</v>
      </c>
      <c r="C260" s="119"/>
      <c r="D260" s="119"/>
      <c r="F260" s="116" t="str">
        <f t="shared" si="3"/>
        <v xml:space="preserve">   </v>
      </c>
    </row>
    <row r="261" spans="1:6" s="116" customFormat="1" ht="13.5">
      <c r="A261" s="124" t="s">
        <v>208</v>
      </c>
      <c r="B261" s="122">
        <v>0</v>
      </c>
      <c r="C261" s="119"/>
      <c r="D261" s="119"/>
      <c r="F261" s="116" t="str">
        <f t="shared" si="3"/>
        <v xml:space="preserve">   </v>
      </c>
    </row>
    <row r="262" spans="1:6" s="116" customFormat="1" ht="13.5">
      <c r="A262" s="124" t="s">
        <v>209</v>
      </c>
      <c r="B262" s="122">
        <v>0</v>
      </c>
      <c r="C262" s="119"/>
      <c r="D262" s="119"/>
      <c r="F262" s="116" t="str">
        <f t="shared" ref="F262:F325" si="4">MID(A262,1,3)</f>
        <v xml:space="preserve">   </v>
      </c>
    </row>
    <row r="263" spans="1:6" s="116" customFormat="1" ht="13.5">
      <c r="A263" s="124" t="s">
        <v>210</v>
      </c>
      <c r="B263" s="122">
        <v>0</v>
      </c>
      <c r="C263" s="119"/>
      <c r="D263" s="119"/>
      <c r="F263" s="116" t="str">
        <f t="shared" si="4"/>
        <v xml:space="preserve">   </v>
      </c>
    </row>
    <row r="264" spans="1:6" s="116" customFormat="1" ht="13.5">
      <c r="A264" s="124" t="s">
        <v>211</v>
      </c>
      <c r="B264" s="122">
        <v>0</v>
      </c>
      <c r="C264" s="119"/>
      <c r="D264" s="119"/>
      <c r="F264" s="116" t="str">
        <f t="shared" si="4"/>
        <v xml:space="preserve">   </v>
      </c>
    </row>
    <row r="265" spans="1:6" s="116" customFormat="1" ht="13.5">
      <c r="A265" s="113" t="s">
        <v>212</v>
      </c>
      <c r="B265" s="122">
        <v>10383</v>
      </c>
      <c r="C265" s="119">
        <v>8900</v>
      </c>
      <c r="D265" s="119">
        <v>1483</v>
      </c>
      <c r="F265" s="116" t="str">
        <f t="shared" si="4"/>
        <v>四、公</v>
      </c>
    </row>
    <row r="266" spans="1:6" s="116" customFormat="1" ht="13.5">
      <c r="A266" s="123" t="s">
        <v>213</v>
      </c>
      <c r="B266" s="122">
        <v>0</v>
      </c>
      <c r="C266" s="119">
        <v>0</v>
      </c>
      <c r="D266" s="119">
        <v>0</v>
      </c>
      <c r="F266" s="116" t="str">
        <f t="shared" si="4"/>
        <v xml:space="preserve">   </v>
      </c>
    </row>
    <row r="267" spans="1:6" s="116" customFormat="1" ht="13.5">
      <c r="A267" s="123" t="s">
        <v>214</v>
      </c>
      <c r="B267" s="122">
        <v>0</v>
      </c>
      <c r="C267" s="119"/>
      <c r="D267" s="119"/>
      <c r="F267" s="116" t="str">
        <f t="shared" si="4"/>
        <v xml:space="preserve">   </v>
      </c>
    </row>
    <row r="268" spans="1:6" s="116" customFormat="1" ht="13.5">
      <c r="A268" s="124" t="s">
        <v>215</v>
      </c>
      <c r="B268" s="122">
        <v>0</v>
      </c>
      <c r="C268" s="119"/>
      <c r="D268" s="119"/>
      <c r="F268" s="116" t="str">
        <f t="shared" si="4"/>
        <v xml:space="preserve">   </v>
      </c>
    </row>
    <row r="269" spans="1:6" s="116" customFormat="1" ht="13.5">
      <c r="A269" s="124" t="s">
        <v>216</v>
      </c>
      <c r="B269" s="122">
        <v>9848</v>
      </c>
      <c r="C269" s="119">
        <v>8365</v>
      </c>
      <c r="D269" s="119">
        <v>1483</v>
      </c>
      <c r="F269" s="116" t="str">
        <f t="shared" si="4"/>
        <v xml:space="preserve">   </v>
      </c>
    </row>
    <row r="270" spans="1:6" s="116" customFormat="1" ht="13.5">
      <c r="A270" s="124" t="s">
        <v>68</v>
      </c>
      <c r="B270" s="122">
        <v>5774</v>
      </c>
      <c r="C270" s="119">
        <v>5774</v>
      </c>
      <c r="D270" s="119"/>
      <c r="F270" s="116" t="str">
        <f t="shared" si="4"/>
        <v xml:space="preserve">   </v>
      </c>
    </row>
    <row r="271" spans="1:6" s="116" customFormat="1" ht="13.5">
      <c r="A271" s="124" t="s">
        <v>69</v>
      </c>
      <c r="B271" s="122">
        <v>0</v>
      </c>
      <c r="C271" s="119"/>
      <c r="D271" s="119"/>
      <c r="F271" s="116" t="str">
        <f t="shared" si="4"/>
        <v xml:space="preserve">   </v>
      </c>
    </row>
    <row r="272" spans="1:6" s="116" customFormat="1" ht="13.5">
      <c r="A272" s="124" t="s">
        <v>70</v>
      </c>
      <c r="B272" s="122">
        <v>0</v>
      </c>
      <c r="C272" s="119"/>
      <c r="D272" s="119"/>
      <c r="F272" s="116" t="str">
        <f t="shared" si="4"/>
        <v xml:space="preserve">   </v>
      </c>
    </row>
    <row r="273" spans="1:6" s="116" customFormat="1" ht="13.5">
      <c r="A273" s="124" t="s">
        <v>110</v>
      </c>
      <c r="B273" s="122">
        <v>0</v>
      </c>
      <c r="C273" s="119"/>
      <c r="D273" s="119"/>
      <c r="F273" s="116" t="str">
        <f t="shared" si="4"/>
        <v xml:space="preserve">   </v>
      </c>
    </row>
    <row r="274" spans="1:6" s="116" customFormat="1" ht="13.5">
      <c r="A274" s="124" t="s">
        <v>217</v>
      </c>
      <c r="B274" s="122">
        <v>2400</v>
      </c>
      <c r="C274" s="119">
        <v>2400</v>
      </c>
      <c r="D274" s="119"/>
      <c r="F274" s="116" t="str">
        <f t="shared" si="4"/>
        <v xml:space="preserve">   </v>
      </c>
    </row>
    <row r="275" spans="1:6" s="116" customFormat="1" ht="13.5">
      <c r="A275" s="124" t="s">
        <v>218</v>
      </c>
      <c r="B275" s="122">
        <v>0</v>
      </c>
      <c r="C275" s="119"/>
      <c r="D275" s="119"/>
      <c r="F275" s="116" t="str">
        <f t="shared" si="4"/>
        <v xml:space="preserve">   </v>
      </c>
    </row>
    <row r="276" spans="1:6" s="116" customFormat="1" ht="13.5">
      <c r="A276" s="124" t="s">
        <v>829</v>
      </c>
      <c r="B276" s="122">
        <v>0</v>
      </c>
      <c r="C276" s="119"/>
      <c r="D276" s="119"/>
      <c r="F276" s="116" t="str">
        <f t="shared" si="4"/>
        <v xml:space="preserve">   </v>
      </c>
    </row>
    <row r="277" spans="1:6" s="116" customFormat="1" ht="13.5">
      <c r="A277" s="124" t="s">
        <v>830</v>
      </c>
      <c r="B277" s="122">
        <v>0</v>
      </c>
      <c r="C277" s="119"/>
      <c r="D277" s="119"/>
      <c r="F277" s="116" t="str">
        <f t="shared" si="4"/>
        <v xml:space="preserve">   </v>
      </c>
    </row>
    <row r="278" spans="1:6" s="116" customFormat="1" ht="13.5">
      <c r="A278" s="124" t="s">
        <v>77</v>
      </c>
      <c r="B278" s="122">
        <v>0</v>
      </c>
      <c r="C278" s="119"/>
      <c r="D278" s="119"/>
      <c r="F278" s="116" t="str">
        <f t="shared" si="4"/>
        <v xml:space="preserve">   </v>
      </c>
    </row>
    <row r="279" spans="1:6" s="116" customFormat="1" ht="13.5">
      <c r="A279" s="124" t="s">
        <v>219</v>
      </c>
      <c r="B279" s="122">
        <v>1674</v>
      </c>
      <c r="C279" s="119">
        <v>191</v>
      </c>
      <c r="D279" s="119">
        <v>1483</v>
      </c>
      <c r="F279" s="116" t="str">
        <f t="shared" si="4"/>
        <v xml:space="preserve">   </v>
      </c>
    </row>
    <row r="280" spans="1:6" s="116" customFormat="1" ht="13.5">
      <c r="A280" s="123" t="s">
        <v>220</v>
      </c>
      <c r="B280" s="122">
        <v>0</v>
      </c>
      <c r="C280" s="119">
        <v>0</v>
      </c>
      <c r="D280" s="119">
        <v>0</v>
      </c>
      <c r="F280" s="116" t="str">
        <f t="shared" si="4"/>
        <v xml:space="preserve">   </v>
      </c>
    </row>
    <row r="281" spans="1:6" s="116" customFormat="1" ht="13.5">
      <c r="A281" s="123" t="s">
        <v>68</v>
      </c>
      <c r="B281" s="122">
        <v>0</v>
      </c>
      <c r="C281" s="119"/>
      <c r="D281" s="119"/>
      <c r="F281" s="116" t="str">
        <f t="shared" si="4"/>
        <v xml:space="preserve">   </v>
      </c>
    </row>
    <row r="282" spans="1:6" s="116" customFormat="1" ht="13.5">
      <c r="A282" s="123" t="s">
        <v>69</v>
      </c>
      <c r="B282" s="122">
        <v>0</v>
      </c>
      <c r="C282" s="119"/>
      <c r="D282" s="119"/>
      <c r="F282" s="116" t="str">
        <f t="shared" si="4"/>
        <v xml:space="preserve">   </v>
      </c>
    </row>
    <row r="283" spans="1:6" s="116" customFormat="1" ht="13.5">
      <c r="A283" s="124" t="s">
        <v>70</v>
      </c>
      <c r="B283" s="122">
        <v>0</v>
      </c>
      <c r="C283" s="119"/>
      <c r="D283" s="119"/>
      <c r="F283" s="116" t="str">
        <f t="shared" si="4"/>
        <v xml:space="preserve">   </v>
      </c>
    </row>
    <row r="284" spans="1:6" s="116" customFormat="1" ht="13.5">
      <c r="A284" s="124" t="s">
        <v>221</v>
      </c>
      <c r="B284" s="122">
        <v>0</v>
      </c>
      <c r="C284" s="119"/>
      <c r="D284" s="119"/>
      <c r="F284" s="116" t="str">
        <f t="shared" si="4"/>
        <v xml:space="preserve">   </v>
      </c>
    </row>
    <row r="285" spans="1:6" s="116" customFormat="1" ht="13.5">
      <c r="A285" s="124" t="s">
        <v>77</v>
      </c>
      <c r="B285" s="122">
        <v>0</v>
      </c>
      <c r="C285" s="119"/>
      <c r="D285" s="119"/>
      <c r="F285" s="116" t="str">
        <f t="shared" si="4"/>
        <v xml:space="preserve">   </v>
      </c>
    </row>
    <row r="286" spans="1:6" s="116" customFormat="1" ht="13.5">
      <c r="A286" s="113" t="s">
        <v>222</v>
      </c>
      <c r="B286" s="122">
        <v>0</v>
      </c>
      <c r="C286" s="119"/>
      <c r="D286" s="119"/>
      <c r="F286" s="116" t="str">
        <f t="shared" si="4"/>
        <v xml:space="preserve">   </v>
      </c>
    </row>
    <row r="287" spans="1:6" s="116" customFormat="1" ht="13.5">
      <c r="A287" s="125" t="s">
        <v>223</v>
      </c>
      <c r="B287" s="122">
        <v>0</v>
      </c>
      <c r="C287" s="119">
        <v>0</v>
      </c>
      <c r="D287" s="119">
        <v>0</v>
      </c>
      <c r="F287" s="116" t="str">
        <f t="shared" si="4"/>
        <v xml:space="preserve">   </v>
      </c>
    </row>
    <row r="288" spans="1:6" s="116" customFormat="1" ht="13.5">
      <c r="A288" s="123" t="s">
        <v>68</v>
      </c>
      <c r="B288" s="122">
        <v>0</v>
      </c>
      <c r="C288" s="119"/>
      <c r="D288" s="119"/>
      <c r="F288" s="116" t="str">
        <f t="shared" si="4"/>
        <v xml:space="preserve">   </v>
      </c>
    </row>
    <row r="289" spans="1:6" s="116" customFormat="1" ht="13.5">
      <c r="A289" s="123" t="s">
        <v>69</v>
      </c>
      <c r="B289" s="122">
        <v>0</v>
      </c>
      <c r="C289" s="119"/>
      <c r="D289" s="119"/>
      <c r="F289" s="116" t="str">
        <f t="shared" si="4"/>
        <v xml:space="preserve">   </v>
      </c>
    </row>
    <row r="290" spans="1:6" s="116" customFormat="1" ht="13.5">
      <c r="A290" s="124" t="s">
        <v>70</v>
      </c>
      <c r="B290" s="122">
        <v>0</v>
      </c>
      <c r="C290" s="119"/>
      <c r="D290" s="119"/>
      <c r="F290" s="116" t="str">
        <f t="shared" si="4"/>
        <v xml:space="preserve">   </v>
      </c>
    </row>
    <row r="291" spans="1:6" s="116" customFormat="1" ht="13.5">
      <c r="A291" s="124" t="s">
        <v>224</v>
      </c>
      <c r="B291" s="122">
        <v>0</v>
      </c>
      <c r="C291" s="119"/>
      <c r="D291" s="119"/>
      <c r="F291" s="116" t="str">
        <f t="shared" si="4"/>
        <v xml:space="preserve">   </v>
      </c>
    </row>
    <row r="292" spans="1:6" s="116" customFormat="1" ht="13.5">
      <c r="A292" s="124" t="s">
        <v>225</v>
      </c>
      <c r="B292" s="122">
        <v>0</v>
      </c>
      <c r="C292" s="119"/>
      <c r="D292" s="119"/>
      <c r="F292" s="116" t="str">
        <f t="shared" si="4"/>
        <v xml:space="preserve">   </v>
      </c>
    </row>
    <row r="293" spans="1:6" s="116" customFormat="1" ht="13.5">
      <c r="A293" s="124" t="s">
        <v>77</v>
      </c>
      <c r="B293" s="122">
        <v>0</v>
      </c>
      <c r="C293" s="119"/>
      <c r="D293" s="119"/>
      <c r="F293" s="116" t="str">
        <f t="shared" si="4"/>
        <v xml:space="preserve">   </v>
      </c>
    </row>
    <row r="294" spans="1:6" s="116" customFormat="1" ht="13.5">
      <c r="A294" s="124" t="s">
        <v>226</v>
      </c>
      <c r="B294" s="122">
        <v>0</v>
      </c>
      <c r="C294" s="119"/>
      <c r="D294" s="119"/>
      <c r="F294" s="116" t="str">
        <f t="shared" si="4"/>
        <v xml:space="preserve">   </v>
      </c>
    </row>
    <row r="295" spans="1:6" s="116" customFormat="1" ht="13.5">
      <c r="A295" s="113" t="s">
        <v>227</v>
      </c>
      <c r="B295" s="122">
        <v>0</v>
      </c>
      <c r="C295" s="119">
        <v>0</v>
      </c>
      <c r="D295" s="119">
        <v>0</v>
      </c>
      <c r="F295" s="116" t="str">
        <f t="shared" si="4"/>
        <v xml:space="preserve">   </v>
      </c>
    </row>
    <row r="296" spans="1:6" s="116" customFormat="1" ht="13.5">
      <c r="A296" s="123" t="s">
        <v>68</v>
      </c>
      <c r="B296" s="122">
        <v>0</v>
      </c>
      <c r="C296" s="119"/>
      <c r="D296" s="119"/>
      <c r="F296" s="116" t="str">
        <f t="shared" si="4"/>
        <v xml:space="preserve">   </v>
      </c>
    </row>
    <row r="297" spans="1:6" s="116" customFormat="1" ht="13.5">
      <c r="A297" s="123" t="s">
        <v>69</v>
      </c>
      <c r="B297" s="122">
        <v>0</v>
      </c>
      <c r="C297" s="119"/>
      <c r="D297" s="119"/>
      <c r="F297" s="116" t="str">
        <f t="shared" si="4"/>
        <v xml:space="preserve">   </v>
      </c>
    </row>
    <row r="298" spans="1:6" s="116" customFormat="1" ht="13.5">
      <c r="A298" s="123" t="s">
        <v>70</v>
      </c>
      <c r="B298" s="122">
        <v>0</v>
      </c>
      <c r="C298" s="119"/>
      <c r="D298" s="119"/>
      <c r="F298" s="116" t="str">
        <f t="shared" si="4"/>
        <v xml:space="preserve">   </v>
      </c>
    </row>
    <row r="299" spans="1:6" s="116" customFormat="1" ht="13.5">
      <c r="A299" s="124" t="s">
        <v>228</v>
      </c>
      <c r="B299" s="122">
        <v>0</v>
      </c>
      <c r="C299" s="119"/>
      <c r="D299" s="119"/>
      <c r="F299" s="116" t="str">
        <f t="shared" si="4"/>
        <v xml:space="preserve">   </v>
      </c>
    </row>
    <row r="300" spans="1:6" s="116" customFormat="1" ht="13.5">
      <c r="A300" s="124" t="s">
        <v>229</v>
      </c>
      <c r="B300" s="122">
        <v>0</v>
      </c>
      <c r="C300" s="119"/>
      <c r="D300" s="119"/>
      <c r="F300" s="116" t="str">
        <f t="shared" si="4"/>
        <v xml:space="preserve">   </v>
      </c>
    </row>
    <row r="301" spans="1:6" s="116" customFormat="1" ht="13.5">
      <c r="A301" s="124" t="s">
        <v>230</v>
      </c>
      <c r="B301" s="122">
        <v>0</v>
      </c>
      <c r="C301" s="119"/>
      <c r="D301" s="119"/>
      <c r="F301" s="116" t="str">
        <f t="shared" si="4"/>
        <v xml:space="preserve">   </v>
      </c>
    </row>
    <row r="302" spans="1:6" s="116" customFormat="1" ht="13.5">
      <c r="A302" s="123" t="s">
        <v>77</v>
      </c>
      <c r="B302" s="122">
        <v>0</v>
      </c>
      <c r="C302" s="119"/>
      <c r="D302" s="119"/>
      <c r="F302" s="116" t="str">
        <f t="shared" si="4"/>
        <v xml:space="preserve">   </v>
      </c>
    </row>
    <row r="303" spans="1:6" s="116" customFormat="1" ht="13.5">
      <c r="A303" s="123" t="s">
        <v>231</v>
      </c>
      <c r="B303" s="122">
        <v>0</v>
      </c>
      <c r="C303" s="119"/>
      <c r="D303" s="119"/>
      <c r="F303" s="116" t="str">
        <f t="shared" si="4"/>
        <v xml:space="preserve">   </v>
      </c>
    </row>
    <row r="304" spans="1:6" s="116" customFormat="1" ht="13.5">
      <c r="A304" s="123" t="s">
        <v>232</v>
      </c>
      <c r="B304" s="122">
        <v>499</v>
      </c>
      <c r="C304" s="119">
        <v>499</v>
      </c>
      <c r="D304" s="119">
        <v>0</v>
      </c>
      <c r="F304" s="116" t="str">
        <f t="shared" si="4"/>
        <v xml:space="preserve">   </v>
      </c>
    </row>
    <row r="305" spans="1:6" s="116" customFormat="1" ht="13.5">
      <c r="A305" s="124" t="s">
        <v>68</v>
      </c>
      <c r="B305" s="122">
        <v>423</v>
      </c>
      <c r="C305" s="119">
        <v>423</v>
      </c>
      <c r="D305" s="119"/>
      <c r="F305" s="116" t="str">
        <f t="shared" si="4"/>
        <v xml:space="preserve">   </v>
      </c>
    </row>
    <row r="306" spans="1:6" s="116" customFormat="1" ht="13.5">
      <c r="A306" s="124" t="s">
        <v>69</v>
      </c>
      <c r="B306" s="122">
        <v>0</v>
      </c>
      <c r="C306" s="119"/>
      <c r="D306" s="119"/>
      <c r="F306" s="116" t="str">
        <f t="shared" si="4"/>
        <v xml:space="preserve">   </v>
      </c>
    </row>
    <row r="307" spans="1:6" s="116" customFormat="1" ht="13.5">
      <c r="A307" s="124" t="s">
        <v>70</v>
      </c>
      <c r="B307" s="122">
        <v>0</v>
      </c>
      <c r="C307" s="119">
        <v>0</v>
      </c>
      <c r="D307" s="119"/>
      <c r="F307" s="116" t="str">
        <f t="shared" si="4"/>
        <v xml:space="preserve">   </v>
      </c>
    </row>
    <row r="308" spans="1:6" s="116" customFormat="1" ht="13.5">
      <c r="A308" s="113" t="s">
        <v>233</v>
      </c>
      <c r="B308" s="122">
        <v>0</v>
      </c>
      <c r="C308" s="119">
        <v>0</v>
      </c>
      <c r="D308" s="119"/>
      <c r="F308" s="116" t="str">
        <f t="shared" si="4"/>
        <v xml:space="preserve">   </v>
      </c>
    </row>
    <row r="309" spans="1:6" s="116" customFormat="1" ht="13.5">
      <c r="A309" s="123" t="s">
        <v>234</v>
      </c>
      <c r="B309" s="122">
        <v>0</v>
      </c>
      <c r="C309" s="119">
        <v>0</v>
      </c>
      <c r="D309" s="119"/>
      <c r="F309" s="116" t="str">
        <f t="shared" si="4"/>
        <v xml:space="preserve">   </v>
      </c>
    </row>
    <row r="310" spans="1:6" s="116" customFormat="1" ht="13.5">
      <c r="A310" s="123" t="s">
        <v>235</v>
      </c>
      <c r="B310" s="122">
        <v>0</v>
      </c>
      <c r="C310" s="119">
        <v>0</v>
      </c>
      <c r="D310" s="119"/>
      <c r="F310" s="116" t="str">
        <f t="shared" si="4"/>
        <v xml:space="preserve">   </v>
      </c>
    </row>
    <row r="311" spans="1:6" s="116" customFormat="1" ht="13.5">
      <c r="A311" s="125" t="s">
        <v>236</v>
      </c>
      <c r="B311" s="122">
        <v>0</v>
      </c>
      <c r="C311" s="119">
        <v>0</v>
      </c>
      <c r="D311" s="119"/>
      <c r="F311" s="116" t="str">
        <f t="shared" si="4"/>
        <v xml:space="preserve">   </v>
      </c>
    </row>
    <row r="312" spans="1:6" s="116" customFormat="1" ht="13.5">
      <c r="A312" s="124" t="s">
        <v>237</v>
      </c>
      <c r="B312" s="122">
        <v>0</v>
      </c>
      <c r="C312" s="119">
        <v>0</v>
      </c>
      <c r="D312" s="119"/>
      <c r="F312" s="116" t="str">
        <f t="shared" si="4"/>
        <v xml:space="preserve">   </v>
      </c>
    </row>
    <row r="313" spans="1:6" s="116" customFormat="1" ht="13.5">
      <c r="A313" s="124" t="s">
        <v>238</v>
      </c>
      <c r="B313" s="122">
        <v>0</v>
      </c>
      <c r="C313" s="119">
        <v>0</v>
      </c>
      <c r="D313" s="119"/>
      <c r="F313" s="116" t="str">
        <f t="shared" si="4"/>
        <v xml:space="preserve">   </v>
      </c>
    </row>
    <row r="314" spans="1:6" s="116" customFormat="1" ht="13.5">
      <c r="A314" s="124" t="s">
        <v>239</v>
      </c>
      <c r="B314" s="122">
        <v>23</v>
      </c>
      <c r="C314" s="119">
        <v>23</v>
      </c>
      <c r="D314" s="119"/>
      <c r="F314" s="116" t="str">
        <f t="shared" si="4"/>
        <v xml:space="preserve">   </v>
      </c>
    </row>
    <row r="315" spans="1:6" s="116" customFormat="1" ht="13.5">
      <c r="A315" s="124" t="s">
        <v>240</v>
      </c>
      <c r="B315" s="122">
        <v>0</v>
      </c>
      <c r="C315" s="119">
        <v>0</v>
      </c>
      <c r="D315" s="119"/>
      <c r="F315" s="116" t="str">
        <f t="shared" si="4"/>
        <v xml:space="preserve">   </v>
      </c>
    </row>
    <row r="316" spans="1:6" s="116" customFormat="1" ht="13.5">
      <c r="A316" s="124" t="s">
        <v>241</v>
      </c>
      <c r="B316" s="122">
        <v>6</v>
      </c>
      <c r="C316" s="119">
        <v>6</v>
      </c>
      <c r="D316" s="119"/>
      <c r="F316" s="116" t="str">
        <f t="shared" si="4"/>
        <v xml:space="preserve">   </v>
      </c>
    </row>
    <row r="317" spans="1:6" s="116" customFormat="1" ht="13.5">
      <c r="A317" s="124" t="s">
        <v>110</v>
      </c>
      <c r="B317" s="122">
        <v>0</v>
      </c>
      <c r="C317" s="119">
        <v>0</v>
      </c>
      <c r="D317" s="119"/>
      <c r="F317" s="116" t="str">
        <f t="shared" si="4"/>
        <v xml:space="preserve">   </v>
      </c>
    </row>
    <row r="318" spans="1:6" s="116" customFormat="1" ht="13.5">
      <c r="A318" s="124" t="s">
        <v>77</v>
      </c>
      <c r="B318" s="122">
        <v>0</v>
      </c>
      <c r="C318" s="119">
        <v>0</v>
      </c>
      <c r="D318" s="119"/>
      <c r="F318" s="116" t="str">
        <f t="shared" si="4"/>
        <v xml:space="preserve">   </v>
      </c>
    </row>
    <row r="319" spans="1:6" s="116" customFormat="1" ht="13.5">
      <c r="A319" s="123" t="s">
        <v>242</v>
      </c>
      <c r="B319" s="122">
        <v>47</v>
      </c>
      <c r="C319" s="119">
        <v>47</v>
      </c>
      <c r="D319" s="119"/>
      <c r="F319" s="116" t="str">
        <f t="shared" si="4"/>
        <v xml:space="preserve">   </v>
      </c>
    </row>
    <row r="320" spans="1:6" s="116" customFormat="1" ht="13.5">
      <c r="A320" s="125" t="s">
        <v>243</v>
      </c>
      <c r="B320" s="122">
        <v>0</v>
      </c>
      <c r="C320" s="119">
        <v>0</v>
      </c>
      <c r="D320" s="119">
        <v>0</v>
      </c>
      <c r="F320" s="116" t="str">
        <f t="shared" si="4"/>
        <v xml:space="preserve">   </v>
      </c>
    </row>
    <row r="321" spans="1:6" s="116" customFormat="1" ht="13.5">
      <c r="A321" s="123" t="s">
        <v>68</v>
      </c>
      <c r="B321" s="122">
        <v>0</v>
      </c>
      <c r="C321" s="119"/>
      <c r="D321" s="119"/>
      <c r="F321" s="116" t="str">
        <f t="shared" si="4"/>
        <v xml:space="preserve">   </v>
      </c>
    </row>
    <row r="322" spans="1:6" s="116" customFormat="1" ht="13.5">
      <c r="A322" s="124" t="s">
        <v>69</v>
      </c>
      <c r="B322" s="122">
        <v>0</v>
      </c>
      <c r="C322" s="119"/>
      <c r="D322" s="119"/>
      <c r="F322" s="116" t="str">
        <f t="shared" si="4"/>
        <v xml:space="preserve">   </v>
      </c>
    </row>
    <row r="323" spans="1:6" s="116" customFormat="1" ht="13.5">
      <c r="A323" s="124" t="s">
        <v>70</v>
      </c>
      <c r="B323" s="122">
        <v>0</v>
      </c>
      <c r="C323" s="119"/>
      <c r="D323" s="119"/>
      <c r="F323" s="116" t="str">
        <f t="shared" si="4"/>
        <v xml:space="preserve">   </v>
      </c>
    </row>
    <row r="324" spans="1:6" s="116" customFormat="1" ht="13.5">
      <c r="A324" s="124" t="s">
        <v>244</v>
      </c>
      <c r="B324" s="122">
        <v>0</v>
      </c>
      <c r="C324" s="119"/>
      <c r="D324" s="119"/>
      <c r="F324" s="116" t="str">
        <f t="shared" si="4"/>
        <v xml:space="preserve">   </v>
      </c>
    </row>
    <row r="325" spans="1:6" s="116" customFormat="1" ht="13.5">
      <c r="A325" s="113" t="s">
        <v>245</v>
      </c>
      <c r="B325" s="122">
        <v>0</v>
      </c>
      <c r="C325" s="119"/>
      <c r="D325" s="119"/>
      <c r="F325" s="116" t="str">
        <f t="shared" si="4"/>
        <v xml:space="preserve">   </v>
      </c>
    </row>
    <row r="326" spans="1:6" s="116" customFormat="1" ht="13.5">
      <c r="A326" s="123" t="s">
        <v>246</v>
      </c>
      <c r="B326" s="122">
        <v>0</v>
      </c>
      <c r="C326" s="119"/>
      <c r="D326" s="119"/>
      <c r="F326" s="116" t="str">
        <f t="shared" ref="F326:F389" si="5">MID(A326,1,3)</f>
        <v xml:space="preserve">   </v>
      </c>
    </row>
    <row r="327" spans="1:6" s="116" customFormat="1" ht="13.5">
      <c r="A327" s="123" t="s">
        <v>110</v>
      </c>
      <c r="B327" s="122">
        <v>0</v>
      </c>
      <c r="C327" s="119"/>
      <c r="D327" s="119"/>
      <c r="F327" s="116" t="str">
        <f t="shared" si="5"/>
        <v xml:space="preserve">   </v>
      </c>
    </row>
    <row r="328" spans="1:6" s="116" customFormat="1" ht="13.5">
      <c r="A328" s="123" t="s">
        <v>77</v>
      </c>
      <c r="B328" s="122">
        <v>0</v>
      </c>
      <c r="C328" s="119"/>
      <c r="D328" s="119"/>
      <c r="F328" s="116" t="str">
        <f t="shared" si="5"/>
        <v xml:space="preserve">   </v>
      </c>
    </row>
    <row r="329" spans="1:6" s="116" customFormat="1" ht="13.5">
      <c r="A329" s="123" t="s">
        <v>247</v>
      </c>
      <c r="B329" s="122">
        <v>0</v>
      </c>
      <c r="C329" s="119"/>
      <c r="D329" s="119"/>
      <c r="F329" s="116" t="str">
        <f t="shared" si="5"/>
        <v xml:space="preserve">   </v>
      </c>
    </row>
    <row r="330" spans="1:6" s="116" customFormat="1" ht="13.5">
      <c r="A330" s="124" t="s">
        <v>248</v>
      </c>
      <c r="B330" s="122">
        <v>0</v>
      </c>
      <c r="C330" s="119">
        <v>0</v>
      </c>
      <c r="D330" s="119">
        <v>0</v>
      </c>
      <c r="F330" s="116" t="str">
        <f t="shared" si="5"/>
        <v xml:space="preserve">   </v>
      </c>
    </row>
    <row r="331" spans="1:6" s="116" customFormat="1" ht="13.5">
      <c r="A331" s="124" t="s">
        <v>68</v>
      </c>
      <c r="B331" s="122">
        <v>0</v>
      </c>
      <c r="C331" s="119"/>
      <c r="D331" s="119"/>
      <c r="F331" s="116" t="str">
        <f t="shared" si="5"/>
        <v xml:space="preserve">   </v>
      </c>
    </row>
    <row r="332" spans="1:6" s="116" customFormat="1" ht="13.5">
      <c r="A332" s="124" t="s">
        <v>69</v>
      </c>
      <c r="B332" s="122">
        <v>0</v>
      </c>
      <c r="C332" s="119"/>
      <c r="D332" s="119"/>
      <c r="F332" s="116" t="str">
        <f t="shared" si="5"/>
        <v xml:space="preserve">   </v>
      </c>
    </row>
    <row r="333" spans="1:6" s="116" customFormat="1" ht="13.5">
      <c r="A333" s="123" t="s">
        <v>70</v>
      </c>
      <c r="B333" s="122">
        <v>0</v>
      </c>
      <c r="C333" s="119"/>
      <c r="D333" s="119"/>
      <c r="F333" s="116" t="str">
        <f t="shared" si="5"/>
        <v xml:space="preserve">   </v>
      </c>
    </row>
    <row r="334" spans="1:6" s="116" customFormat="1" ht="13.5">
      <c r="A334" s="123" t="s">
        <v>249</v>
      </c>
      <c r="B334" s="122">
        <v>0</v>
      </c>
      <c r="C334" s="119"/>
      <c r="D334" s="119"/>
      <c r="F334" s="116" t="str">
        <f t="shared" si="5"/>
        <v xml:space="preserve">   </v>
      </c>
    </row>
    <row r="335" spans="1:6" s="116" customFormat="1" ht="13.5">
      <c r="A335" s="123" t="s">
        <v>250</v>
      </c>
      <c r="B335" s="122">
        <v>0</v>
      </c>
      <c r="C335" s="119"/>
      <c r="D335" s="119"/>
      <c r="F335" s="116" t="str">
        <f t="shared" si="5"/>
        <v xml:space="preserve">   </v>
      </c>
    </row>
    <row r="336" spans="1:6" s="116" customFormat="1" ht="13.5">
      <c r="A336" s="124" t="s">
        <v>251</v>
      </c>
      <c r="B336" s="122">
        <v>0</v>
      </c>
      <c r="C336" s="119"/>
      <c r="D336" s="119"/>
      <c r="F336" s="116" t="str">
        <f t="shared" si="5"/>
        <v xml:space="preserve">   </v>
      </c>
    </row>
    <row r="337" spans="1:6" s="116" customFormat="1" ht="13.5">
      <c r="A337" s="124" t="s">
        <v>110</v>
      </c>
      <c r="B337" s="122">
        <v>0</v>
      </c>
      <c r="C337" s="119"/>
      <c r="D337" s="119"/>
      <c r="F337" s="116" t="str">
        <f t="shared" si="5"/>
        <v xml:space="preserve">   </v>
      </c>
    </row>
    <row r="338" spans="1:6" s="116" customFormat="1" ht="13.5">
      <c r="A338" s="124" t="s">
        <v>77</v>
      </c>
      <c r="B338" s="122">
        <v>0</v>
      </c>
      <c r="C338" s="119"/>
      <c r="D338" s="119"/>
      <c r="F338" s="116" t="str">
        <f t="shared" si="5"/>
        <v xml:space="preserve">   </v>
      </c>
    </row>
    <row r="339" spans="1:6" s="116" customFormat="1" ht="13.5">
      <c r="A339" s="124" t="s">
        <v>252</v>
      </c>
      <c r="B339" s="122">
        <v>0</v>
      </c>
      <c r="C339" s="119"/>
      <c r="D339" s="119"/>
      <c r="F339" s="116" t="str">
        <f t="shared" si="5"/>
        <v xml:space="preserve">   </v>
      </c>
    </row>
    <row r="340" spans="1:6" s="116" customFormat="1" ht="13.5">
      <c r="A340" s="113" t="s">
        <v>253</v>
      </c>
      <c r="B340" s="122">
        <v>0</v>
      </c>
      <c r="C340" s="119">
        <v>0</v>
      </c>
      <c r="D340" s="119">
        <v>0</v>
      </c>
      <c r="F340" s="116" t="str">
        <f t="shared" si="5"/>
        <v xml:space="preserve">   </v>
      </c>
    </row>
    <row r="341" spans="1:6" s="116" customFormat="1" ht="13.5">
      <c r="A341" s="123" t="s">
        <v>68</v>
      </c>
      <c r="B341" s="122">
        <v>0</v>
      </c>
      <c r="C341" s="119"/>
      <c r="D341" s="119"/>
      <c r="F341" s="116" t="str">
        <f t="shared" si="5"/>
        <v xml:space="preserve">   </v>
      </c>
    </row>
    <row r="342" spans="1:6" s="116" customFormat="1" ht="13.5">
      <c r="A342" s="123" t="s">
        <v>69</v>
      </c>
      <c r="B342" s="122">
        <v>0</v>
      </c>
      <c r="C342" s="119"/>
      <c r="D342" s="119"/>
      <c r="F342" s="116" t="str">
        <f t="shared" si="5"/>
        <v xml:space="preserve">   </v>
      </c>
    </row>
    <row r="343" spans="1:6" s="116" customFormat="1" ht="13.5">
      <c r="A343" s="125" t="s">
        <v>70</v>
      </c>
      <c r="B343" s="122">
        <v>0</v>
      </c>
      <c r="C343" s="119"/>
      <c r="D343" s="119"/>
      <c r="F343" s="116" t="str">
        <f t="shared" si="5"/>
        <v xml:space="preserve">   </v>
      </c>
    </row>
    <row r="344" spans="1:6" s="116" customFormat="1" ht="13.5">
      <c r="A344" s="126" t="s">
        <v>254</v>
      </c>
      <c r="B344" s="122">
        <v>0</v>
      </c>
      <c r="C344" s="119"/>
      <c r="D344" s="119"/>
      <c r="F344" s="116" t="str">
        <f t="shared" si="5"/>
        <v xml:space="preserve">   </v>
      </c>
    </row>
    <row r="345" spans="1:6" s="116" customFormat="1" ht="13.5">
      <c r="A345" s="124" t="s">
        <v>255</v>
      </c>
      <c r="B345" s="122">
        <v>0</v>
      </c>
      <c r="C345" s="119"/>
      <c r="D345" s="119"/>
      <c r="F345" s="116" t="str">
        <f t="shared" si="5"/>
        <v xml:space="preserve">   </v>
      </c>
    </row>
    <row r="346" spans="1:6" s="116" customFormat="1" ht="13.5">
      <c r="A346" s="124" t="s">
        <v>77</v>
      </c>
      <c r="B346" s="122">
        <v>0</v>
      </c>
      <c r="C346" s="119"/>
      <c r="D346" s="119"/>
      <c r="F346" s="116" t="str">
        <f t="shared" si="5"/>
        <v xml:space="preserve">   </v>
      </c>
    </row>
    <row r="347" spans="1:6" s="116" customFormat="1" ht="15.75" customHeight="1">
      <c r="A347" s="123" t="s">
        <v>256</v>
      </c>
      <c r="B347" s="122">
        <v>0</v>
      </c>
      <c r="C347" s="119"/>
      <c r="D347" s="119"/>
      <c r="F347" s="116" t="str">
        <f t="shared" si="5"/>
        <v xml:space="preserve">   </v>
      </c>
    </row>
    <row r="348" spans="1:6" s="116" customFormat="1" ht="13.5">
      <c r="A348" s="123" t="s">
        <v>257</v>
      </c>
      <c r="B348" s="122">
        <v>0</v>
      </c>
      <c r="C348" s="119">
        <v>0</v>
      </c>
      <c r="D348" s="119">
        <v>0</v>
      </c>
      <c r="F348" s="116" t="str">
        <f t="shared" si="5"/>
        <v xml:space="preserve">   </v>
      </c>
    </row>
    <row r="349" spans="1:6" s="116" customFormat="1" ht="13.5">
      <c r="A349" s="123" t="s">
        <v>68</v>
      </c>
      <c r="B349" s="122">
        <v>0</v>
      </c>
      <c r="C349" s="119"/>
      <c r="D349" s="119"/>
      <c r="F349" s="116" t="str">
        <f t="shared" si="5"/>
        <v xml:space="preserve">   </v>
      </c>
    </row>
    <row r="350" spans="1:6" s="116" customFormat="1" ht="13.5">
      <c r="A350" s="124" t="s">
        <v>69</v>
      </c>
      <c r="B350" s="122">
        <v>0</v>
      </c>
      <c r="C350" s="119"/>
      <c r="D350" s="119"/>
      <c r="F350" s="116" t="str">
        <f t="shared" si="5"/>
        <v xml:space="preserve">   </v>
      </c>
    </row>
    <row r="351" spans="1:6" s="116" customFormat="1" ht="13.5">
      <c r="A351" s="123" t="s">
        <v>110</v>
      </c>
      <c r="B351" s="122">
        <v>0</v>
      </c>
      <c r="C351" s="119"/>
      <c r="D351" s="119"/>
      <c r="F351" s="116" t="str">
        <f t="shared" si="5"/>
        <v xml:space="preserve">   </v>
      </c>
    </row>
    <row r="352" spans="1:6" s="116" customFormat="1" ht="13.5">
      <c r="A352" s="124" t="s">
        <v>258</v>
      </c>
      <c r="B352" s="122">
        <v>0</v>
      </c>
      <c r="C352" s="119"/>
      <c r="D352" s="119"/>
      <c r="F352" s="116" t="str">
        <f t="shared" si="5"/>
        <v xml:space="preserve">   </v>
      </c>
    </row>
    <row r="353" spans="1:6" s="116" customFormat="1" ht="13.5">
      <c r="A353" s="123" t="s">
        <v>259</v>
      </c>
      <c r="B353" s="122">
        <v>0</v>
      </c>
      <c r="C353" s="119"/>
      <c r="D353" s="119"/>
      <c r="F353" s="116" t="str">
        <f t="shared" si="5"/>
        <v xml:space="preserve">   </v>
      </c>
    </row>
    <row r="354" spans="1:6" s="116" customFormat="1" ht="13.5">
      <c r="A354" s="123" t="s">
        <v>260</v>
      </c>
      <c r="B354" s="122">
        <v>36</v>
      </c>
      <c r="C354" s="119">
        <v>36</v>
      </c>
      <c r="D354" s="119">
        <v>0</v>
      </c>
      <c r="F354" s="116" t="str">
        <f t="shared" si="5"/>
        <v xml:space="preserve">   </v>
      </c>
    </row>
    <row r="355" spans="1:6" s="116" customFormat="1" ht="13.5">
      <c r="A355" s="123" t="s">
        <v>261</v>
      </c>
      <c r="B355" s="122">
        <v>36</v>
      </c>
      <c r="C355" s="119">
        <v>36</v>
      </c>
      <c r="D355" s="119"/>
      <c r="F355" s="116" t="str">
        <f t="shared" si="5"/>
        <v xml:space="preserve">   </v>
      </c>
    </row>
    <row r="356" spans="1:6" s="116" customFormat="1" ht="13.5">
      <c r="A356" s="113" t="s">
        <v>262</v>
      </c>
      <c r="B356" s="122">
        <v>68358</v>
      </c>
      <c r="C356" s="119">
        <v>68268</v>
      </c>
      <c r="D356" s="119">
        <v>90</v>
      </c>
      <c r="F356" s="116" t="str">
        <f t="shared" si="5"/>
        <v>五、教</v>
      </c>
    </row>
    <row r="357" spans="1:6" s="116" customFormat="1" ht="13.5">
      <c r="A357" s="124" t="s">
        <v>263</v>
      </c>
      <c r="B357" s="122">
        <v>162</v>
      </c>
      <c r="C357" s="119">
        <v>162</v>
      </c>
      <c r="D357" s="119">
        <v>0</v>
      </c>
      <c r="F357" s="116" t="str">
        <f t="shared" si="5"/>
        <v xml:space="preserve">   </v>
      </c>
    </row>
    <row r="358" spans="1:6" s="116" customFormat="1" ht="13.5">
      <c r="A358" s="123" t="s">
        <v>68</v>
      </c>
      <c r="B358" s="122">
        <v>157</v>
      </c>
      <c r="C358" s="119">
        <v>157</v>
      </c>
      <c r="D358" s="119"/>
      <c r="F358" s="116" t="str">
        <f t="shared" si="5"/>
        <v xml:space="preserve">   </v>
      </c>
    </row>
    <row r="359" spans="1:6" s="116" customFormat="1" ht="13.5">
      <c r="A359" s="123" t="s">
        <v>69</v>
      </c>
      <c r="B359" s="122">
        <v>0</v>
      </c>
      <c r="C359" s="119"/>
      <c r="D359" s="119"/>
      <c r="F359" s="116" t="str">
        <f t="shared" si="5"/>
        <v xml:space="preserve">   </v>
      </c>
    </row>
    <row r="360" spans="1:6" s="116" customFormat="1" ht="13.5">
      <c r="A360" s="123" t="s">
        <v>70</v>
      </c>
      <c r="B360" s="122">
        <v>0</v>
      </c>
      <c r="C360" s="119">
        <v>0</v>
      </c>
      <c r="D360" s="119"/>
      <c r="F360" s="116" t="str">
        <f t="shared" si="5"/>
        <v xml:space="preserve">   </v>
      </c>
    </row>
    <row r="361" spans="1:6" s="116" customFormat="1" ht="13.5">
      <c r="A361" s="126" t="s">
        <v>264</v>
      </c>
      <c r="B361" s="122">
        <v>5</v>
      </c>
      <c r="C361" s="119">
        <v>5</v>
      </c>
      <c r="D361" s="119"/>
      <c r="F361" s="116" t="str">
        <f t="shared" si="5"/>
        <v xml:space="preserve">   </v>
      </c>
    </row>
    <row r="362" spans="1:6" s="116" customFormat="1" ht="13.5">
      <c r="A362" s="123" t="s">
        <v>265</v>
      </c>
      <c r="B362" s="122">
        <v>62902</v>
      </c>
      <c r="C362" s="119">
        <v>62812</v>
      </c>
      <c r="D362" s="119">
        <v>90</v>
      </c>
      <c r="F362" s="116" t="str">
        <f t="shared" si="5"/>
        <v xml:space="preserve">   </v>
      </c>
    </row>
    <row r="363" spans="1:6" s="116" customFormat="1" ht="13.5">
      <c r="A363" s="123" t="s">
        <v>266</v>
      </c>
      <c r="B363" s="122">
        <v>1209</v>
      </c>
      <c r="C363" s="119">
        <v>1209</v>
      </c>
      <c r="D363" s="119"/>
      <c r="F363" s="116" t="str">
        <f t="shared" si="5"/>
        <v xml:space="preserve">   </v>
      </c>
    </row>
    <row r="364" spans="1:6" s="116" customFormat="1" ht="13.5">
      <c r="A364" s="123" t="s">
        <v>267</v>
      </c>
      <c r="B364" s="122">
        <v>36569</v>
      </c>
      <c r="C364" s="119">
        <v>36569</v>
      </c>
      <c r="D364" s="119"/>
      <c r="F364" s="116" t="str">
        <f t="shared" si="5"/>
        <v xml:space="preserve">   </v>
      </c>
    </row>
    <row r="365" spans="1:6" s="116" customFormat="1" ht="13.5">
      <c r="A365" s="124" t="s">
        <v>268</v>
      </c>
      <c r="B365" s="122">
        <v>4900</v>
      </c>
      <c r="C365" s="119">
        <v>4900</v>
      </c>
      <c r="D365" s="119"/>
      <c r="F365" s="116" t="str">
        <f t="shared" si="5"/>
        <v xml:space="preserve">   </v>
      </c>
    </row>
    <row r="366" spans="1:6" s="116" customFormat="1" ht="13.5">
      <c r="A366" s="124" t="s">
        <v>269</v>
      </c>
      <c r="B366" s="122">
        <v>3057</v>
      </c>
      <c r="C366" s="119">
        <v>3057</v>
      </c>
      <c r="D366" s="119"/>
      <c r="F366" s="116" t="str">
        <f t="shared" si="5"/>
        <v xml:space="preserve">   </v>
      </c>
    </row>
    <row r="367" spans="1:6" s="116" customFormat="1" ht="13.5">
      <c r="A367" s="124" t="s">
        <v>270</v>
      </c>
      <c r="B367" s="122">
        <v>0</v>
      </c>
      <c r="C367" s="119">
        <v>0</v>
      </c>
      <c r="D367" s="119"/>
      <c r="F367" s="116" t="str">
        <f t="shared" si="5"/>
        <v xml:space="preserve">   </v>
      </c>
    </row>
    <row r="368" spans="1:6" s="116" customFormat="1" ht="13.5">
      <c r="A368" s="123" t="s">
        <v>271</v>
      </c>
      <c r="B368" s="122">
        <v>0</v>
      </c>
      <c r="C368" s="119">
        <v>0</v>
      </c>
      <c r="D368" s="119"/>
      <c r="F368" s="116" t="str">
        <f t="shared" si="5"/>
        <v xml:space="preserve">   </v>
      </c>
    </row>
    <row r="369" spans="1:6" s="116" customFormat="1" ht="13.5">
      <c r="A369" s="123" t="s">
        <v>272</v>
      </c>
      <c r="B369" s="122">
        <v>0</v>
      </c>
      <c r="C369" s="119">
        <v>0</v>
      </c>
      <c r="D369" s="119"/>
      <c r="F369" s="116" t="str">
        <f t="shared" si="5"/>
        <v xml:space="preserve">   </v>
      </c>
    </row>
    <row r="370" spans="1:6" s="116" customFormat="1" ht="13.5">
      <c r="A370" s="123" t="s">
        <v>273</v>
      </c>
      <c r="B370" s="122">
        <v>17167</v>
      </c>
      <c r="C370" s="119">
        <v>17077</v>
      </c>
      <c r="D370" s="119">
        <v>90</v>
      </c>
      <c r="F370" s="116" t="str">
        <f t="shared" si="5"/>
        <v xml:space="preserve">   </v>
      </c>
    </row>
    <row r="371" spans="1:6" s="116" customFormat="1" ht="13.5">
      <c r="A371" s="123" t="s">
        <v>274</v>
      </c>
      <c r="B371" s="122">
        <v>984</v>
      </c>
      <c r="C371" s="119">
        <v>984</v>
      </c>
      <c r="D371" s="119">
        <v>0</v>
      </c>
      <c r="F371" s="116" t="str">
        <f t="shared" si="5"/>
        <v xml:space="preserve">   </v>
      </c>
    </row>
    <row r="372" spans="1:6" s="116" customFormat="1" ht="13.5">
      <c r="A372" s="123" t="s">
        <v>275</v>
      </c>
      <c r="B372" s="122">
        <v>947</v>
      </c>
      <c r="C372" s="119">
        <v>947</v>
      </c>
      <c r="D372" s="119"/>
      <c r="F372" s="116" t="str">
        <f t="shared" si="5"/>
        <v xml:space="preserve">   </v>
      </c>
    </row>
    <row r="373" spans="1:6" s="116" customFormat="1" ht="13.5">
      <c r="A373" s="123" t="s">
        <v>831</v>
      </c>
      <c r="B373" s="122">
        <v>0</v>
      </c>
      <c r="C373" s="119"/>
      <c r="D373" s="119"/>
      <c r="F373" s="116" t="str">
        <f t="shared" si="5"/>
        <v xml:space="preserve">   </v>
      </c>
    </row>
    <row r="374" spans="1:6" s="116" customFormat="1" ht="13.5">
      <c r="A374" s="123" t="s">
        <v>276</v>
      </c>
      <c r="B374" s="122">
        <v>0</v>
      </c>
      <c r="C374" s="119"/>
      <c r="D374" s="119"/>
      <c r="F374" s="116" t="str">
        <f t="shared" si="5"/>
        <v xml:space="preserve">   </v>
      </c>
    </row>
    <row r="375" spans="1:6" s="116" customFormat="1" ht="13.5">
      <c r="A375" s="124" t="s">
        <v>277</v>
      </c>
      <c r="B375" s="122">
        <v>0</v>
      </c>
      <c r="C375" s="119"/>
      <c r="D375" s="119"/>
      <c r="F375" s="116" t="str">
        <f t="shared" si="5"/>
        <v xml:space="preserve">   </v>
      </c>
    </row>
    <row r="376" spans="1:6" s="116" customFormat="1" ht="13.5">
      <c r="A376" s="124" t="s">
        <v>278</v>
      </c>
      <c r="B376" s="122">
        <v>37</v>
      </c>
      <c r="C376" s="119">
        <v>37</v>
      </c>
      <c r="D376" s="119"/>
      <c r="F376" s="116" t="str">
        <f t="shared" si="5"/>
        <v xml:space="preserve">   </v>
      </c>
    </row>
    <row r="377" spans="1:6" s="116" customFormat="1" ht="13.5">
      <c r="A377" s="113" t="s">
        <v>279</v>
      </c>
      <c r="B377" s="122">
        <v>0</v>
      </c>
      <c r="C377" s="119">
        <v>0</v>
      </c>
      <c r="D377" s="119">
        <v>0</v>
      </c>
      <c r="F377" s="116" t="str">
        <f t="shared" si="5"/>
        <v xml:space="preserve">   </v>
      </c>
    </row>
    <row r="378" spans="1:6" s="116" customFormat="1" ht="13.5">
      <c r="A378" s="123" t="s">
        <v>280</v>
      </c>
      <c r="B378" s="122">
        <v>0</v>
      </c>
      <c r="C378" s="119"/>
      <c r="D378" s="119"/>
      <c r="F378" s="116" t="str">
        <f t="shared" si="5"/>
        <v xml:space="preserve">   </v>
      </c>
    </row>
    <row r="379" spans="1:6" s="116" customFormat="1" ht="13.5">
      <c r="A379" s="123" t="s">
        <v>281</v>
      </c>
      <c r="B379" s="122">
        <v>0</v>
      </c>
      <c r="C379" s="119"/>
      <c r="D379" s="119"/>
      <c r="F379" s="116" t="str">
        <f t="shared" si="5"/>
        <v xml:space="preserve">   </v>
      </c>
    </row>
    <row r="380" spans="1:6" s="116" customFormat="1" ht="13.5">
      <c r="A380" s="123" t="s">
        <v>282</v>
      </c>
      <c r="B380" s="122">
        <v>0</v>
      </c>
      <c r="C380" s="119"/>
      <c r="D380" s="119"/>
      <c r="F380" s="116" t="str">
        <f t="shared" si="5"/>
        <v xml:space="preserve">   </v>
      </c>
    </row>
    <row r="381" spans="1:6" s="116" customFormat="1" ht="13.5">
      <c r="A381" s="124" t="s">
        <v>283</v>
      </c>
      <c r="B381" s="122">
        <v>0</v>
      </c>
      <c r="C381" s="119"/>
      <c r="D381" s="119"/>
      <c r="F381" s="116" t="str">
        <f t="shared" si="5"/>
        <v xml:space="preserve">   </v>
      </c>
    </row>
    <row r="382" spans="1:6" s="116" customFormat="1" ht="13.5">
      <c r="A382" s="124" t="s">
        <v>284</v>
      </c>
      <c r="B382" s="122">
        <v>0</v>
      </c>
      <c r="C382" s="119"/>
      <c r="D382" s="119"/>
      <c r="F382" s="116" t="str">
        <f t="shared" si="5"/>
        <v xml:space="preserve">   </v>
      </c>
    </row>
    <row r="383" spans="1:6" s="116" customFormat="1" ht="13.5">
      <c r="A383" s="124" t="s">
        <v>285</v>
      </c>
      <c r="B383" s="122">
        <v>0</v>
      </c>
      <c r="C383" s="119">
        <v>0</v>
      </c>
      <c r="D383" s="119">
        <v>0</v>
      </c>
      <c r="F383" s="116" t="str">
        <f t="shared" si="5"/>
        <v xml:space="preserve">   </v>
      </c>
    </row>
    <row r="384" spans="1:6" s="116" customFormat="1" ht="13.5">
      <c r="A384" s="123" t="s">
        <v>286</v>
      </c>
      <c r="B384" s="122">
        <v>0</v>
      </c>
      <c r="C384" s="119"/>
      <c r="D384" s="119"/>
      <c r="F384" s="116" t="str">
        <f t="shared" si="5"/>
        <v xml:space="preserve">   </v>
      </c>
    </row>
    <row r="385" spans="1:6" s="116" customFormat="1" ht="13.5">
      <c r="A385" s="123" t="s">
        <v>287</v>
      </c>
      <c r="B385" s="122">
        <v>0</v>
      </c>
      <c r="C385" s="119"/>
      <c r="D385" s="119"/>
      <c r="F385" s="116" t="str">
        <f t="shared" si="5"/>
        <v xml:space="preserve">   </v>
      </c>
    </row>
    <row r="386" spans="1:6" s="116" customFormat="1" ht="13.5">
      <c r="A386" s="123" t="s">
        <v>288</v>
      </c>
      <c r="B386" s="122">
        <v>0</v>
      </c>
      <c r="C386" s="119"/>
      <c r="D386" s="119"/>
      <c r="F386" s="116" t="str">
        <f t="shared" si="5"/>
        <v xml:space="preserve">   </v>
      </c>
    </row>
    <row r="387" spans="1:6" s="116" customFormat="1" ht="13.5">
      <c r="A387" s="124" t="s">
        <v>289</v>
      </c>
      <c r="B387" s="122">
        <v>0</v>
      </c>
      <c r="C387" s="119">
        <v>0</v>
      </c>
      <c r="D387" s="119">
        <v>0</v>
      </c>
      <c r="F387" s="116" t="str">
        <f t="shared" si="5"/>
        <v xml:space="preserve">   </v>
      </c>
    </row>
    <row r="388" spans="1:6" s="116" customFormat="1" ht="13.5">
      <c r="A388" s="124" t="s">
        <v>290</v>
      </c>
      <c r="B388" s="122">
        <v>0</v>
      </c>
      <c r="C388" s="119"/>
      <c r="D388" s="119"/>
      <c r="F388" s="116" t="str">
        <f t="shared" si="5"/>
        <v xml:space="preserve">   </v>
      </c>
    </row>
    <row r="389" spans="1:6" s="116" customFormat="1" ht="13.5">
      <c r="A389" s="124" t="s">
        <v>291</v>
      </c>
      <c r="B389" s="122">
        <v>0</v>
      </c>
      <c r="C389" s="119"/>
      <c r="D389" s="119"/>
      <c r="F389" s="116" t="str">
        <f t="shared" si="5"/>
        <v xml:space="preserve">   </v>
      </c>
    </row>
    <row r="390" spans="1:6" s="116" customFormat="1" ht="13.5">
      <c r="A390" s="113" t="s">
        <v>292</v>
      </c>
      <c r="B390" s="122">
        <v>0</v>
      </c>
      <c r="C390" s="119"/>
      <c r="D390" s="119"/>
      <c r="F390" s="116" t="str">
        <f t="shared" ref="F390:F453" si="6">MID(A390,1,3)</f>
        <v xml:space="preserve">   </v>
      </c>
    </row>
    <row r="391" spans="1:6" s="116" customFormat="1" ht="13.5">
      <c r="A391" s="123" t="s">
        <v>293</v>
      </c>
      <c r="B391" s="122">
        <v>142</v>
      </c>
      <c r="C391" s="119">
        <v>142</v>
      </c>
      <c r="D391" s="119">
        <v>0</v>
      </c>
      <c r="F391" s="116" t="str">
        <f t="shared" si="6"/>
        <v xml:space="preserve">   </v>
      </c>
    </row>
    <row r="392" spans="1:6" s="116" customFormat="1" ht="13.5">
      <c r="A392" s="123" t="s">
        <v>294</v>
      </c>
      <c r="B392" s="122">
        <v>132</v>
      </c>
      <c r="C392" s="119">
        <v>132</v>
      </c>
      <c r="D392" s="119"/>
      <c r="F392" s="116" t="str">
        <f t="shared" si="6"/>
        <v xml:space="preserve">   </v>
      </c>
    </row>
    <row r="393" spans="1:6" s="116" customFormat="1" ht="13.5">
      <c r="A393" s="123" t="s">
        <v>295</v>
      </c>
      <c r="B393" s="122">
        <v>0</v>
      </c>
      <c r="C393" s="119">
        <v>0</v>
      </c>
      <c r="D393" s="119"/>
      <c r="F393" s="116" t="str">
        <f t="shared" si="6"/>
        <v xml:space="preserve">   </v>
      </c>
    </row>
    <row r="394" spans="1:6" s="116" customFormat="1" ht="13.5">
      <c r="A394" s="124" t="s">
        <v>296</v>
      </c>
      <c r="B394" s="122">
        <v>10</v>
      </c>
      <c r="C394" s="119">
        <v>10</v>
      </c>
      <c r="D394" s="119"/>
      <c r="F394" s="116" t="str">
        <f t="shared" si="6"/>
        <v xml:space="preserve">   </v>
      </c>
    </row>
    <row r="395" spans="1:6" s="116" customFormat="1" ht="13.5">
      <c r="A395" s="124" t="s">
        <v>297</v>
      </c>
      <c r="B395" s="122">
        <v>234</v>
      </c>
      <c r="C395" s="119">
        <v>234</v>
      </c>
      <c r="D395" s="119">
        <v>0</v>
      </c>
      <c r="F395" s="116" t="str">
        <f t="shared" si="6"/>
        <v xml:space="preserve">   </v>
      </c>
    </row>
    <row r="396" spans="1:6" s="116" customFormat="1" ht="13.5">
      <c r="A396" s="124" t="s">
        <v>298</v>
      </c>
      <c r="B396" s="122">
        <v>229</v>
      </c>
      <c r="C396" s="119">
        <v>229</v>
      </c>
      <c r="D396" s="119"/>
      <c r="F396" s="116" t="str">
        <f t="shared" si="6"/>
        <v xml:space="preserve">   </v>
      </c>
    </row>
    <row r="397" spans="1:6" s="116" customFormat="1" ht="13.5">
      <c r="A397" s="123" t="s">
        <v>299</v>
      </c>
      <c r="B397" s="122">
        <v>0</v>
      </c>
      <c r="C397" s="119"/>
      <c r="D397" s="119"/>
      <c r="F397" s="116" t="str">
        <f t="shared" si="6"/>
        <v xml:space="preserve">   </v>
      </c>
    </row>
    <row r="398" spans="1:6" s="116" customFormat="1" ht="13.5">
      <c r="A398" s="123" t="s">
        <v>300</v>
      </c>
      <c r="B398" s="122">
        <v>0</v>
      </c>
      <c r="C398" s="119">
        <v>0</v>
      </c>
      <c r="D398" s="119"/>
      <c r="F398" s="116" t="str">
        <f t="shared" si="6"/>
        <v xml:space="preserve">   </v>
      </c>
    </row>
    <row r="399" spans="1:6" s="116" customFormat="1" ht="13.5">
      <c r="A399" s="123" t="s">
        <v>301</v>
      </c>
      <c r="B399" s="122">
        <v>0</v>
      </c>
      <c r="C399" s="119">
        <v>0</v>
      </c>
      <c r="D399" s="119"/>
      <c r="F399" s="116" t="str">
        <f t="shared" si="6"/>
        <v xml:space="preserve">   </v>
      </c>
    </row>
    <row r="400" spans="1:6" s="116" customFormat="1" ht="13.5">
      <c r="A400" s="123" t="s">
        <v>302</v>
      </c>
      <c r="B400" s="122">
        <v>5</v>
      </c>
      <c r="C400" s="119">
        <v>5</v>
      </c>
      <c r="D400" s="119"/>
      <c r="F400" s="116" t="str">
        <f t="shared" si="6"/>
        <v xml:space="preserve">   </v>
      </c>
    </row>
    <row r="401" spans="1:6" s="116" customFormat="1" ht="13.5">
      <c r="A401" s="123" t="s">
        <v>303</v>
      </c>
      <c r="B401" s="122">
        <v>1177</v>
      </c>
      <c r="C401" s="119">
        <v>1177</v>
      </c>
      <c r="D401" s="119">
        <v>0</v>
      </c>
      <c r="F401" s="116" t="str">
        <f t="shared" si="6"/>
        <v xml:space="preserve">   </v>
      </c>
    </row>
    <row r="402" spans="1:6" s="116" customFormat="1" ht="13.5">
      <c r="A402" s="124" t="s">
        <v>304</v>
      </c>
      <c r="B402" s="122">
        <v>0</v>
      </c>
      <c r="C402" s="119"/>
      <c r="D402" s="119"/>
      <c r="F402" s="116" t="str">
        <f t="shared" si="6"/>
        <v xml:space="preserve">   </v>
      </c>
    </row>
    <row r="403" spans="1:6" s="116" customFormat="1" ht="13.5">
      <c r="A403" s="124" t="s">
        <v>305</v>
      </c>
      <c r="B403" s="122">
        <v>0</v>
      </c>
      <c r="C403" s="119"/>
      <c r="D403" s="119"/>
      <c r="F403" s="116" t="str">
        <f t="shared" si="6"/>
        <v xml:space="preserve">   </v>
      </c>
    </row>
    <row r="404" spans="1:6" s="116" customFormat="1" ht="13.5">
      <c r="A404" s="124" t="s">
        <v>306</v>
      </c>
      <c r="B404" s="122">
        <v>0</v>
      </c>
      <c r="C404" s="119"/>
      <c r="D404" s="119"/>
      <c r="F404" s="116" t="str">
        <f t="shared" si="6"/>
        <v xml:space="preserve">   </v>
      </c>
    </row>
    <row r="405" spans="1:6" s="116" customFormat="1" ht="13.5">
      <c r="A405" s="113" t="s">
        <v>307</v>
      </c>
      <c r="B405" s="122">
        <v>0</v>
      </c>
      <c r="C405" s="119"/>
      <c r="D405" s="119"/>
      <c r="F405" s="116" t="str">
        <f t="shared" si="6"/>
        <v xml:space="preserve">   </v>
      </c>
    </row>
    <row r="406" spans="1:6" s="116" customFormat="1" ht="13.5">
      <c r="A406" s="123" t="s">
        <v>308</v>
      </c>
      <c r="B406" s="122">
        <v>0</v>
      </c>
      <c r="C406" s="119"/>
      <c r="D406" s="119"/>
      <c r="F406" s="116" t="str">
        <f t="shared" si="6"/>
        <v xml:space="preserve">   </v>
      </c>
    </row>
    <row r="407" spans="1:6" s="116" customFormat="1" ht="13.5">
      <c r="A407" s="123" t="s">
        <v>309</v>
      </c>
      <c r="B407" s="122">
        <v>1177</v>
      </c>
      <c r="C407" s="119">
        <v>1177</v>
      </c>
      <c r="D407" s="119"/>
      <c r="F407" s="116" t="str">
        <f t="shared" si="6"/>
        <v xml:space="preserve">   </v>
      </c>
    </row>
    <row r="408" spans="1:6" s="116" customFormat="1" ht="13.5">
      <c r="A408" s="123" t="s">
        <v>310</v>
      </c>
      <c r="B408" s="122">
        <v>2757</v>
      </c>
      <c r="C408" s="119">
        <v>2757</v>
      </c>
      <c r="D408" s="119"/>
      <c r="F408" s="116" t="str">
        <f t="shared" si="6"/>
        <v xml:space="preserve">   </v>
      </c>
    </row>
    <row r="409" spans="1:6" s="116" customFormat="1" ht="13.5">
      <c r="A409" s="113" t="s">
        <v>311</v>
      </c>
      <c r="B409" s="122">
        <v>1573</v>
      </c>
      <c r="C409" s="119">
        <v>1573</v>
      </c>
      <c r="D409" s="119">
        <v>0</v>
      </c>
      <c r="F409" s="116" t="str">
        <f t="shared" si="6"/>
        <v>六、科</v>
      </c>
    </row>
    <row r="410" spans="1:6" s="116" customFormat="1" ht="13.5">
      <c r="A410" s="124" t="s">
        <v>312</v>
      </c>
      <c r="B410" s="122">
        <v>45</v>
      </c>
      <c r="C410" s="119">
        <v>45</v>
      </c>
      <c r="D410" s="119">
        <v>0</v>
      </c>
      <c r="F410" s="116" t="str">
        <f t="shared" si="6"/>
        <v xml:space="preserve">   </v>
      </c>
    </row>
    <row r="411" spans="1:6" s="116" customFormat="1" ht="13.5">
      <c r="A411" s="123" t="s">
        <v>68</v>
      </c>
      <c r="B411" s="122">
        <v>45</v>
      </c>
      <c r="C411" s="119">
        <v>45</v>
      </c>
      <c r="D411" s="119"/>
      <c r="F411" s="116" t="str">
        <f t="shared" si="6"/>
        <v xml:space="preserve">   </v>
      </c>
    </row>
    <row r="412" spans="1:6" s="116" customFormat="1" ht="13.5">
      <c r="A412" s="123" t="s">
        <v>69</v>
      </c>
      <c r="B412" s="122">
        <v>0</v>
      </c>
      <c r="C412" s="119"/>
      <c r="D412" s="119"/>
      <c r="F412" s="116" t="str">
        <f t="shared" si="6"/>
        <v xml:space="preserve">   </v>
      </c>
    </row>
    <row r="413" spans="1:6" s="116" customFormat="1" ht="13.5">
      <c r="A413" s="123" t="s">
        <v>70</v>
      </c>
      <c r="B413" s="122">
        <v>0</v>
      </c>
      <c r="C413" s="119">
        <v>0</v>
      </c>
      <c r="D413" s="119"/>
      <c r="F413" s="116" t="str">
        <f t="shared" si="6"/>
        <v xml:space="preserve">   </v>
      </c>
    </row>
    <row r="414" spans="1:6" s="116" customFormat="1" ht="13.5">
      <c r="A414" s="124" t="s">
        <v>313</v>
      </c>
      <c r="B414" s="122">
        <v>0</v>
      </c>
      <c r="C414" s="119">
        <v>0</v>
      </c>
      <c r="D414" s="119"/>
      <c r="F414" s="116" t="str">
        <f t="shared" si="6"/>
        <v xml:space="preserve">   </v>
      </c>
    </row>
    <row r="415" spans="1:6" s="116" customFormat="1" ht="13.5">
      <c r="A415" s="123" t="s">
        <v>314</v>
      </c>
      <c r="B415" s="122">
        <v>0</v>
      </c>
      <c r="C415" s="119">
        <v>0</v>
      </c>
      <c r="D415" s="119">
        <v>0</v>
      </c>
      <c r="F415" s="116" t="str">
        <f t="shared" si="6"/>
        <v xml:space="preserve">   </v>
      </c>
    </row>
    <row r="416" spans="1:6" s="116" customFormat="1" ht="13.5">
      <c r="A416" s="123" t="s">
        <v>315</v>
      </c>
      <c r="B416" s="122">
        <v>0</v>
      </c>
      <c r="C416" s="119"/>
      <c r="D416" s="119"/>
      <c r="F416" s="116" t="str">
        <f t="shared" si="6"/>
        <v xml:space="preserve">   </v>
      </c>
    </row>
    <row r="417" spans="1:6" s="116" customFormat="1" ht="13.5">
      <c r="A417" s="113" t="s">
        <v>316</v>
      </c>
      <c r="B417" s="122">
        <v>0</v>
      </c>
      <c r="C417" s="119"/>
      <c r="D417" s="119"/>
      <c r="F417" s="116" t="str">
        <f t="shared" si="6"/>
        <v xml:space="preserve">   </v>
      </c>
    </row>
    <row r="418" spans="1:6" s="116" customFormat="1" ht="13.5">
      <c r="A418" s="123" t="s">
        <v>317</v>
      </c>
      <c r="B418" s="122">
        <v>0</v>
      </c>
      <c r="C418" s="119"/>
      <c r="D418" s="119"/>
      <c r="F418" s="116" t="str">
        <f t="shared" si="6"/>
        <v xml:space="preserve">   </v>
      </c>
    </row>
    <row r="419" spans="1:6" s="116" customFormat="1" ht="13.5">
      <c r="A419" s="123" t="s">
        <v>318</v>
      </c>
      <c r="B419" s="122">
        <v>0</v>
      </c>
      <c r="C419" s="119"/>
      <c r="D419" s="119"/>
      <c r="F419" s="116" t="str">
        <f t="shared" si="6"/>
        <v xml:space="preserve">   </v>
      </c>
    </row>
    <row r="420" spans="1:6" s="116" customFormat="1" ht="13.5">
      <c r="A420" s="123" t="s">
        <v>319</v>
      </c>
      <c r="B420" s="122">
        <v>0</v>
      </c>
      <c r="C420" s="119"/>
      <c r="D420" s="119"/>
      <c r="F420" s="116" t="str">
        <f t="shared" si="6"/>
        <v xml:space="preserve">   </v>
      </c>
    </row>
    <row r="421" spans="1:6" s="116" customFormat="1" ht="13.5">
      <c r="A421" s="124" t="s">
        <v>320</v>
      </c>
      <c r="B421" s="122">
        <v>0</v>
      </c>
      <c r="C421" s="119"/>
      <c r="D421" s="119"/>
      <c r="F421" s="116" t="str">
        <f t="shared" si="6"/>
        <v xml:space="preserve">   </v>
      </c>
    </row>
    <row r="422" spans="1:6" s="116" customFormat="1" ht="13.5">
      <c r="A422" s="124" t="s">
        <v>321</v>
      </c>
      <c r="B422" s="122">
        <v>0</v>
      </c>
      <c r="C422" s="119"/>
      <c r="D422" s="119"/>
      <c r="F422" s="116" t="str">
        <f t="shared" si="6"/>
        <v xml:space="preserve">   </v>
      </c>
    </row>
    <row r="423" spans="1:6" s="116" customFormat="1" ht="13.5">
      <c r="A423" s="124" t="s">
        <v>322</v>
      </c>
      <c r="B423" s="122">
        <v>438</v>
      </c>
      <c r="C423" s="119">
        <v>438</v>
      </c>
      <c r="D423" s="119">
        <v>0</v>
      </c>
      <c r="F423" s="116" t="str">
        <f t="shared" si="6"/>
        <v xml:space="preserve">   </v>
      </c>
    </row>
    <row r="424" spans="1:6" s="116" customFormat="1" ht="13.5">
      <c r="A424" s="123" t="s">
        <v>315</v>
      </c>
      <c r="B424" s="122">
        <v>0</v>
      </c>
      <c r="C424" s="119"/>
      <c r="D424" s="119"/>
      <c r="F424" s="116" t="str">
        <f t="shared" si="6"/>
        <v xml:space="preserve">   </v>
      </c>
    </row>
    <row r="425" spans="1:6" s="116" customFormat="1" ht="13.5">
      <c r="A425" s="123" t="s">
        <v>323</v>
      </c>
      <c r="B425" s="122">
        <v>0</v>
      </c>
      <c r="C425" s="119"/>
      <c r="D425" s="119"/>
      <c r="F425" s="116" t="str">
        <f t="shared" si="6"/>
        <v xml:space="preserve">   </v>
      </c>
    </row>
    <row r="426" spans="1:6" s="116" customFormat="1" ht="13.5">
      <c r="A426" s="123" t="s">
        <v>324</v>
      </c>
      <c r="B426" s="122">
        <v>0</v>
      </c>
      <c r="C426" s="119"/>
      <c r="D426" s="119"/>
      <c r="F426" s="116" t="str">
        <f t="shared" si="6"/>
        <v xml:space="preserve">   </v>
      </c>
    </row>
    <row r="427" spans="1:6" s="116" customFormat="1" ht="13.5">
      <c r="A427" s="124" t="s">
        <v>325</v>
      </c>
      <c r="B427" s="122">
        <v>0</v>
      </c>
      <c r="C427" s="119"/>
      <c r="D427" s="119"/>
      <c r="F427" s="116" t="str">
        <f t="shared" si="6"/>
        <v xml:space="preserve">   </v>
      </c>
    </row>
    <row r="428" spans="1:6" s="116" customFormat="1" ht="13.5">
      <c r="A428" s="124" t="s">
        <v>326</v>
      </c>
      <c r="B428" s="122">
        <v>438</v>
      </c>
      <c r="C428" s="119">
        <v>438</v>
      </c>
      <c r="D428" s="119"/>
      <c r="F428" s="116" t="str">
        <f t="shared" si="6"/>
        <v xml:space="preserve">   </v>
      </c>
    </row>
    <row r="429" spans="1:6" s="116" customFormat="1" ht="13.5">
      <c r="A429" s="124" t="s">
        <v>327</v>
      </c>
      <c r="B429" s="122">
        <v>1000</v>
      </c>
      <c r="C429" s="119">
        <v>1000</v>
      </c>
      <c r="D429" s="119">
        <v>0</v>
      </c>
      <c r="F429" s="116" t="str">
        <f t="shared" si="6"/>
        <v xml:space="preserve">   </v>
      </c>
    </row>
    <row r="430" spans="1:6" s="116" customFormat="1" ht="13.5">
      <c r="A430" s="113" t="s">
        <v>315</v>
      </c>
      <c r="B430" s="122">
        <v>0</v>
      </c>
      <c r="C430" s="119"/>
      <c r="D430" s="119"/>
      <c r="F430" s="116" t="str">
        <f t="shared" si="6"/>
        <v xml:space="preserve">   </v>
      </c>
    </row>
    <row r="431" spans="1:6" s="116" customFormat="1" ht="13.5">
      <c r="A431" s="123" t="s">
        <v>328</v>
      </c>
      <c r="B431" s="122">
        <v>600</v>
      </c>
      <c r="C431" s="119">
        <v>600</v>
      </c>
      <c r="D431" s="119"/>
      <c r="F431" s="116" t="str">
        <f t="shared" si="6"/>
        <v xml:space="preserve">   </v>
      </c>
    </row>
    <row r="432" spans="1:6" s="116" customFormat="1" ht="13.5">
      <c r="A432" s="124" t="s">
        <v>329</v>
      </c>
      <c r="B432" s="122">
        <v>400</v>
      </c>
      <c r="C432" s="119">
        <v>400</v>
      </c>
      <c r="D432" s="119"/>
      <c r="F432" s="116" t="str">
        <f t="shared" si="6"/>
        <v xml:space="preserve">   </v>
      </c>
    </row>
    <row r="433" spans="1:6" s="116" customFormat="1" ht="13.5">
      <c r="A433" s="124" t="s">
        <v>330</v>
      </c>
      <c r="B433" s="122">
        <v>20</v>
      </c>
      <c r="C433" s="119">
        <v>20</v>
      </c>
      <c r="D433" s="119">
        <v>0</v>
      </c>
      <c r="F433" s="116" t="str">
        <f t="shared" si="6"/>
        <v xml:space="preserve">   </v>
      </c>
    </row>
    <row r="434" spans="1:6" s="116" customFormat="1" ht="13.5">
      <c r="A434" s="124" t="s">
        <v>315</v>
      </c>
      <c r="B434" s="122">
        <v>0</v>
      </c>
      <c r="C434" s="119"/>
      <c r="D434" s="119"/>
      <c r="F434" s="116" t="str">
        <f t="shared" si="6"/>
        <v xml:space="preserve">   </v>
      </c>
    </row>
    <row r="435" spans="1:6" s="116" customFormat="1" ht="13.5">
      <c r="A435" s="123" t="s">
        <v>331</v>
      </c>
      <c r="B435" s="122">
        <v>0</v>
      </c>
      <c r="C435" s="119"/>
      <c r="D435" s="119"/>
      <c r="F435" s="116" t="str">
        <f t="shared" si="6"/>
        <v xml:space="preserve">   </v>
      </c>
    </row>
    <row r="436" spans="1:6" s="116" customFormat="1" ht="13.5">
      <c r="A436" s="123" t="s">
        <v>332</v>
      </c>
      <c r="B436" s="122">
        <v>0</v>
      </c>
      <c r="C436" s="119"/>
      <c r="D436" s="119"/>
      <c r="F436" s="116" t="str">
        <f t="shared" si="6"/>
        <v xml:space="preserve">   </v>
      </c>
    </row>
    <row r="437" spans="1:6" s="116" customFormat="1" ht="13.5">
      <c r="A437" s="123" t="s">
        <v>333</v>
      </c>
      <c r="B437" s="122">
        <v>20</v>
      </c>
      <c r="C437" s="119">
        <v>20</v>
      </c>
      <c r="D437" s="119"/>
      <c r="F437" s="116" t="str">
        <f t="shared" si="6"/>
        <v xml:space="preserve">   </v>
      </c>
    </row>
    <row r="438" spans="1:6" s="116" customFormat="1" ht="13.5">
      <c r="A438" s="124" t="s">
        <v>334</v>
      </c>
      <c r="B438" s="122">
        <v>0</v>
      </c>
      <c r="C438" s="119">
        <v>0</v>
      </c>
      <c r="D438" s="119">
        <v>0</v>
      </c>
      <c r="F438" s="116" t="str">
        <f t="shared" si="6"/>
        <v xml:space="preserve">   </v>
      </c>
    </row>
    <row r="439" spans="1:6" s="116" customFormat="1" ht="13.5">
      <c r="A439" s="124" t="s">
        <v>335</v>
      </c>
      <c r="B439" s="122">
        <v>0</v>
      </c>
      <c r="C439" s="119"/>
      <c r="D439" s="119"/>
      <c r="F439" s="116" t="str">
        <f t="shared" si="6"/>
        <v xml:space="preserve">   </v>
      </c>
    </row>
    <row r="440" spans="1:6" s="116" customFormat="1" ht="13.5">
      <c r="A440" s="124" t="s">
        <v>336</v>
      </c>
      <c r="B440" s="122">
        <v>0</v>
      </c>
      <c r="C440" s="119"/>
      <c r="D440" s="119"/>
      <c r="F440" s="116" t="str">
        <f t="shared" si="6"/>
        <v xml:space="preserve">   </v>
      </c>
    </row>
    <row r="441" spans="1:6" s="116" customFormat="1" ht="13.5">
      <c r="A441" s="124" t="s">
        <v>337</v>
      </c>
      <c r="B441" s="122">
        <v>0</v>
      </c>
      <c r="C441" s="119"/>
      <c r="D441" s="119"/>
      <c r="F441" s="116" t="str">
        <f t="shared" si="6"/>
        <v xml:space="preserve">   </v>
      </c>
    </row>
    <row r="442" spans="1:6" s="116" customFormat="1" ht="13.5">
      <c r="A442" s="124" t="s">
        <v>338</v>
      </c>
      <c r="B442" s="122">
        <v>0</v>
      </c>
      <c r="C442" s="119"/>
      <c r="D442" s="119"/>
      <c r="F442" s="116" t="str">
        <f t="shared" si="6"/>
        <v xml:space="preserve">   </v>
      </c>
    </row>
    <row r="443" spans="1:6" s="116" customFormat="1" ht="13.5">
      <c r="A443" s="123" t="s">
        <v>339</v>
      </c>
      <c r="B443" s="122">
        <v>70</v>
      </c>
      <c r="C443" s="119">
        <v>70</v>
      </c>
      <c r="D443" s="119">
        <v>0</v>
      </c>
      <c r="F443" s="116" t="str">
        <f t="shared" si="6"/>
        <v xml:space="preserve">   </v>
      </c>
    </row>
    <row r="444" spans="1:6" s="116" customFormat="1" ht="13.5">
      <c r="A444" s="123" t="s">
        <v>315</v>
      </c>
      <c r="B444" s="122">
        <v>32</v>
      </c>
      <c r="C444" s="119">
        <v>32</v>
      </c>
      <c r="D444" s="119"/>
      <c r="F444" s="116" t="str">
        <f t="shared" si="6"/>
        <v xml:space="preserve">   </v>
      </c>
    </row>
    <row r="445" spans="1:6" s="116" customFormat="1" ht="13.5">
      <c r="A445" s="124" t="s">
        <v>340</v>
      </c>
      <c r="B445" s="122">
        <v>30</v>
      </c>
      <c r="C445" s="119">
        <v>30</v>
      </c>
      <c r="D445" s="119"/>
      <c r="F445" s="116" t="str">
        <f t="shared" si="6"/>
        <v xml:space="preserve">   </v>
      </c>
    </row>
    <row r="446" spans="1:6" s="116" customFormat="1" ht="13.5">
      <c r="A446" s="124" t="s">
        <v>341</v>
      </c>
      <c r="B446" s="122">
        <v>0</v>
      </c>
      <c r="C446" s="119"/>
      <c r="D446" s="119"/>
      <c r="F446" s="116" t="str">
        <f t="shared" si="6"/>
        <v xml:space="preserve">   </v>
      </c>
    </row>
    <row r="447" spans="1:6" s="116" customFormat="1" ht="13.5">
      <c r="A447" s="124" t="s">
        <v>342</v>
      </c>
      <c r="B447" s="122">
        <v>0</v>
      </c>
      <c r="C447" s="119"/>
      <c r="D447" s="119"/>
      <c r="F447" s="116" t="str">
        <f t="shared" si="6"/>
        <v xml:space="preserve">   </v>
      </c>
    </row>
    <row r="448" spans="1:6" s="116" customFormat="1" ht="13.5">
      <c r="A448" s="123" t="s">
        <v>343</v>
      </c>
      <c r="B448" s="122">
        <v>0</v>
      </c>
      <c r="C448" s="119"/>
      <c r="D448" s="119"/>
      <c r="F448" s="116" t="str">
        <f t="shared" si="6"/>
        <v xml:space="preserve">   </v>
      </c>
    </row>
    <row r="449" spans="1:6" s="116" customFormat="1" ht="13.5">
      <c r="A449" s="123" t="s">
        <v>344</v>
      </c>
      <c r="B449" s="122">
        <v>8</v>
      </c>
      <c r="C449" s="119">
        <v>8</v>
      </c>
      <c r="D449" s="119"/>
      <c r="F449" s="116" t="str">
        <f t="shared" si="6"/>
        <v xml:space="preserve">   </v>
      </c>
    </row>
    <row r="450" spans="1:6" s="116" customFormat="1" ht="13.5">
      <c r="A450" s="123" t="s">
        <v>345</v>
      </c>
      <c r="B450" s="122">
        <v>0</v>
      </c>
      <c r="C450" s="119">
        <v>0</v>
      </c>
      <c r="D450" s="119">
        <v>0</v>
      </c>
      <c r="F450" s="116" t="str">
        <f t="shared" si="6"/>
        <v xml:space="preserve">   </v>
      </c>
    </row>
    <row r="451" spans="1:6" s="116" customFormat="1" ht="13.5">
      <c r="A451" s="124" t="s">
        <v>346</v>
      </c>
      <c r="B451" s="122">
        <v>0</v>
      </c>
      <c r="C451" s="119"/>
      <c r="D451" s="119"/>
      <c r="F451" s="116" t="str">
        <f t="shared" si="6"/>
        <v xml:space="preserve">   </v>
      </c>
    </row>
    <row r="452" spans="1:6" s="116" customFormat="1" ht="13.5">
      <c r="A452" s="124" t="s">
        <v>347</v>
      </c>
      <c r="B452" s="122">
        <v>0</v>
      </c>
      <c r="C452" s="119"/>
      <c r="D452" s="119"/>
      <c r="F452" s="116" t="str">
        <f t="shared" si="6"/>
        <v xml:space="preserve">   </v>
      </c>
    </row>
    <row r="453" spans="1:6" s="116" customFormat="1" ht="13.5">
      <c r="A453" s="124" t="s">
        <v>348</v>
      </c>
      <c r="B453" s="122">
        <v>0</v>
      </c>
      <c r="C453" s="119"/>
      <c r="D453" s="119"/>
      <c r="F453" s="116" t="str">
        <f t="shared" si="6"/>
        <v xml:space="preserve">   </v>
      </c>
    </row>
    <row r="454" spans="1:6" s="116" customFormat="1" ht="13.5">
      <c r="A454" s="113" t="s">
        <v>349</v>
      </c>
      <c r="B454" s="122">
        <v>0</v>
      </c>
      <c r="C454" s="119">
        <v>0</v>
      </c>
      <c r="D454" s="119">
        <v>0</v>
      </c>
      <c r="F454" s="116" t="str">
        <f t="shared" ref="F454:F517" si="7">MID(A454,1,3)</f>
        <v xml:space="preserve">   </v>
      </c>
    </row>
    <row r="455" spans="1:6" s="116" customFormat="1" ht="13.5">
      <c r="A455" s="124" t="s">
        <v>350</v>
      </c>
      <c r="B455" s="122">
        <v>0</v>
      </c>
      <c r="C455" s="119"/>
      <c r="D455" s="119"/>
      <c r="F455" s="116" t="str">
        <f t="shared" si="7"/>
        <v xml:space="preserve">   </v>
      </c>
    </row>
    <row r="456" spans="1:6" s="116" customFormat="1" ht="13.5">
      <c r="A456" s="124" t="s">
        <v>351</v>
      </c>
      <c r="B456" s="122">
        <v>0</v>
      </c>
      <c r="C456" s="119"/>
      <c r="D456" s="119"/>
      <c r="F456" s="116" t="str">
        <f t="shared" si="7"/>
        <v xml:space="preserve">   </v>
      </c>
    </row>
    <row r="457" spans="1:6" s="116" customFormat="1" ht="13.5">
      <c r="A457" s="124" t="s">
        <v>832</v>
      </c>
      <c r="B457" s="122">
        <v>0</v>
      </c>
      <c r="C457" s="119"/>
      <c r="D457" s="119"/>
      <c r="F457" s="116" t="str">
        <f t="shared" si="7"/>
        <v xml:space="preserve">   </v>
      </c>
    </row>
    <row r="458" spans="1:6" s="116" customFormat="1" ht="13.5">
      <c r="A458" s="123" t="s">
        <v>352</v>
      </c>
      <c r="B458" s="122">
        <v>0</v>
      </c>
      <c r="C458" s="119">
        <v>0</v>
      </c>
      <c r="D458" s="119">
        <v>0</v>
      </c>
      <c r="F458" s="116" t="str">
        <f t="shared" si="7"/>
        <v xml:space="preserve">   </v>
      </c>
    </row>
    <row r="459" spans="1:6" s="116" customFormat="1" ht="13.5">
      <c r="A459" s="123" t="s">
        <v>353</v>
      </c>
      <c r="B459" s="122">
        <v>0</v>
      </c>
      <c r="C459" s="119"/>
      <c r="D459" s="119"/>
      <c r="F459" s="116" t="str">
        <f t="shared" si="7"/>
        <v xml:space="preserve">   </v>
      </c>
    </row>
    <row r="460" spans="1:6" s="116" customFormat="1" ht="13.5">
      <c r="A460" s="124" t="s">
        <v>354</v>
      </c>
      <c r="B460" s="122">
        <v>0</v>
      </c>
      <c r="C460" s="119"/>
      <c r="D460" s="119"/>
      <c r="F460" s="116" t="str">
        <f t="shared" si="7"/>
        <v xml:space="preserve">   </v>
      </c>
    </row>
    <row r="461" spans="1:6" s="116" customFormat="1" ht="13.5">
      <c r="A461" s="124" t="s">
        <v>355</v>
      </c>
      <c r="B461" s="122">
        <v>0</v>
      </c>
      <c r="C461" s="119"/>
      <c r="D461" s="119"/>
      <c r="F461" s="116" t="str">
        <f t="shared" si="7"/>
        <v xml:space="preserve">   </v>
      </c>
    </row>
    <row r="462" spans="1:6" s="116" customFormat="1" ht="13.5">
      <c r="A462" s="124" t="s">
        <v>356</v>
      </c>
      <c r="B462" s="122">
        <v>0</v>
      </c>
      <c r="C462" s="119"/>
      <c r="D462" s="119"/>
      <c r="F462" s="116" t="str">
        <f t="shared" si="7"/>
        <v xml:space="preserve">   </v>
      </c>
    </row>
    <row r="463" spans="1:6" s="116" customFormat="1" ht="13.5">
      <c r="A463" s="113" t="s">
        <v>357</v>
      </c>
      <c r="B463" s="122">
        <v>2014</v>
      </c>
      <c r="C463" s="119">
        <v>2014</v>
      </c>
      <c r="D463" s="119">
        <v>0</v>
      </c>
      <c r="F463" s="116" t="str">
        <f t="shared" si="7"/>
        <v>七、文</v>
      </c>
    </row>
    <row r="464" spans="1:6" s="116" customFormat="1" ht="13.5">
      <c r="A464" s="113" t="s">
        <v>358</v>
      </c>
      <c r="B464" s="122">
        <v>572</v>
      </c>
      <c r="C464" s="119">
        <v>572</v>
      </c>
      <c r="D464" s="119">
        <v>0</v>
      </c>
      <c r="F464" s="116" t="str">
        <f t="shared" si="7"/>
        <v xml:space="preserve">   </v>
      </c>
    </row>
    <row r="465" spans="1:6" s="116" customFormat="1" ht="13.5">
      <c r="A465" s="113" t="s">
        <v>68</v>
      </c>
      <c r="B465" s="122">
        <v>411</v>
      </c>
      <c r="C465" s="119">
        <v>411</v>
      </c>
      <c r="D465" s="119"/>
      <c r="F465" s="116" t="str">
        <f t="shared" si="7"/>
        <v xml:space="preserve">   </v>
      </c>
    </row>
    <row r="466" spans="1:6" s="116" customFormat="1" ht="13.5">
      <c r="A466" s="113" t="s">
        <v>69</v>
      </c>
      <c r="B466" s="122">
        <v>0</v>
      </c>
      <c r="C466" s="119"/>
      <c r="D466" s="119"/>
      <c r="F466" s="116" t="str">
        <f t="shared" si="7"/>
        <v xml:space="preserve">   </v>
      </c>
    </row>
    <row r="467" spans="1:6" s="116" customFormat="1" ht="13.5">
      <c r="A467" s="113" t="s">
        <v>70</v>
      </c>
      <c r="B467" s="122">
        <v>0</v>
      </c>
      <c r="C467" s="119"/>
      <c r="D467" s="119"/>
      <c r="F467" s="116" t="str">
        <f t="shared" si="7"/>
        <v xml:space="preserve">   </v>
      </c>
    </row>
    <row r="468" spans="1:6" s="116" customFormat="1" ht="13.5">
      <c r="A468" s="113" t="s">
        <v>359</v>
      </c>
      <c r="B468" s="122">
        <v>10</v>
      </c>
      <c r="C468" s="119">
        <v>10</v>
      </c>
      <c r="D468" s="119"/>
      <c r="F468" s="116" t="str">
        <f t="shared" si="7"/>
        <v xml:space="preserve">   </v>
      </c>
    </row>
    <row r="469" spans="1:6" s="116" customFormat="1" ht="13.5">
      <c r="A469" s="113" t="s">
        <v>360</v>
      </c>
      <c r="B469" s="122">
        <v>7</v>
      </c>
      <c r="C469" s="119">
        <v>7</v>
      </c>
      <c r="D469" s="119"/>
      <c r="F469" s="116" t="str">
        <f t="shared" si="7"/>
        <v xml:space="preserve">   </v>
      </c>
    </row>
    <row r="470" spans="1:6" s="116" customFormat="1" ht="13.5">
      <c r="A470" s="113" t="s">
        <v>361</v>
      </c>
      <c r="B470" s="122">
        <v>10</v>
      </c>
      <c r="C470" s="119">
        <v>10</v>
      </c>
      <c r="D470" s="119"/>
      <c r="F470" s="116" t="str">
        <f t="shared" si="7"/>
        <v xml:space="preserve">   </v>
      </c>
    </row>
    <row r="471" spans="1:6" s="116" customFormat="1" ht="13.5">
      <c r="A471" s="113" t="s">
        <v>362</v>
      </c>
      <c r="B471" s="122">
        <v>0</v>
      </c>
      <c r="C471" s="119"/>
      <c r="D471" s="119"/>
      <c r="F471" s="116" t="str">
        <f t="shared" si="7"/>
        <v xml:space="preserve">   </v>
      </c>
    </row>
    <row r="472" spans="1:6" s="116" customFormat="1" ht="13.5">
      <c r="A472" s="113" t="s">
        <v>363</v>
      </c>
      <c r="B472" s="122">
        <v>0</v>
      </c>
      <c r="C472" s="119"/>
      <c r="D472" s="119"/>
      <c r="F472" s="116" t="str">
        <f t="shared" si="7"/>
        <v xml:space="preserve">   </v>
      </c>
    </row>
    <row r="473" spans="1:6" s="116" customFormat="1" ht="13.5">
      <c r="A473" s="113" t="s">
        <v>364</v>
      </c>
      <c r="B473" s="122">
        <v>0</v>
      </c>
      <c r="C473" s="119"/>
      <c r="D473" s="119"/>
      <c r="F473" s="116" t="str">
        <f t="shared" si="7"/>
        <v xml:space="preserve">   </v>
      </c>
    </row>
    <row r="474" spans="1:6" s="116" customFormat="1" ht="13.5">
      <c r="A474" s="113" t="s">
        <v>365</v>
      </c>
      <c r="B474" s="122">
        <v>0</v>
      </c>
      <c r="C474" s="119"/>
      <c r="D474" s="119"/>
      <c r="F474" s="116" t="str">
        <f t="shared" si="7"/>
        <v xml:space="preserve">   </v>
      </c>
    </row>
    <row r="475" spans="1:6" s="116" customFormat="1" ht="13.5">
      <c r="A475" s="113" t="s">
        <v>366</v>
      </c>
      <c r="B475" s="122">
        <v>0</v>
      </c>
      <c r="C475" s="119"/>
      <c r="D475" s="119"/>
      <c r="F475" s="116" t="str">
        <f t="shared" si="7"/>
        <v xml:space="preserve">   </v>
      </c>
    </row>
    <row r="476" spans="1:6" s="116" customFormat="1" ht="13.5">
      <c r="A476" s="113" t="s">
        <v>367</v>
      </c>
      <c r="B476" s="122">
        <v>20</v>
      </c>
      <c r="C476" s="119">
        <v>20</v>
      </c>
      <c r="D476" s="119"/>
      <c r="F476" s="116" t="str">
        <f t="shared" si="7"/>
        <v xml:space="preserve">   </v>
      </c>
    </row>
    <row r="477" spans="1:6" s="116" customFormat="1" ht="13.5">
      <c r="A477" s="113" t="s">
        <v>368</v>
      </c>
      <c r="B477" s="122">
        <v>0</v>
      </c>
      <c r="C477" s="119"/>
      <c r="D477" s="119"/>
      <c r="F477" s="116" t="str">
        <f t="shared" si="7"/>
        <v xml:space="preserve">   </v>
      </c>
    </row>
    <row r="478" spans="1:6" s="116" customFormat="1" ht="13.5">
      <c r="A478" s="113" t="s">
        <v>833</v>
      </c>
      <c r="B478" s="122">
        <v>0</v>
      </c>
      <c r="C478" s="119"/>
      <c r="D478" s="119"/>
      <c r="F478" s="116" t="str">
        <f t="shared" si="7"/>
        <v xml:space="preserve">   </v>
      </c>
    </row>
    <row r="479" spans="1:6" s="116" customFormat="1" ht="13.5">
      <c r="A479" s="113" t="s">
        <v>369</v>
      </c>
      <c r="B479" s="122">
        <v>114</v>
      </c>
      <c r="C479" s="119">
        <v>114</v>
      </c>
      <c r="D479" s="119"/>
      <c r="F479" s="116" t="str">
        <f t="shared" si="7"/>
        <v xml:space="preserve">   </v>
      </c>
    </row>
    <row r="480" spans="1:6" s="116" customFormat="1" ht="13.5">
      <c r="A480" s="113" t="s">
        <v>370</v>
      </c>
      <c r="B480" s="122">
        <v>106</v>
      </c>
      <c r="C480" s="119">
        <v>106</v>
      </c>
      <c r="D480" s="119">
        <v>0</v>
      </c>
      <c r="F480" s="116" t="str">
        <f t="shared" si="7"/>
        <v xml:space="preserve">   </v>
      </c>
    </row>
    <row r="481" spans="1:6" s="116" customFormat="1" ht="13.5">
      <c r="A481" s="113" t="s">
        <v>68</v>
      </c>
      <c r="B481" s="122">
        <v>0</v>
      </c>
      <c r="C481" s="119">
        <v>0</v>
      </c>
      <c r="D481" s="119"/>
      <c r="F481" s="116" t="str">
        <f t="shared" si="7"/>
        <v xml:space="preserve">   </v>
      </c>
    </row>
    <row r="482" spans="1:6" s="116" customFormat="1" ht="13.5">
      <c r="A482" s="113" t="s">
        <v>69</v>
      </c>
      <c r="B482" s="122">
        <v>0</v>
      </c>
      <c r="C482" s="119">
        <v>0</v>
      </c>
      <c r="D482" s="119"/>
      <c r="F482" s="116" t="str">
        <f t="shared" si="7"/>
        <v xml:space="preserve">   </v>
      </c>
    </row>
    <row r="483" spans="1:6" s="116" customFormat="1" ht="13.5">
      <c r="A483" s="113" t="s">
        <v>70</v>
      </c>
      <c r="B483" s="122">
        <v>0</v>
      </c>
      <c r="C483" s="119">
        <v>0</v>
      </c>
      <c r="D483" s="119"/>
      <c r="F483" s="116" t="str">
        <f t="shared" si="7"/>
        <v xml:space="preserve">   </v>
      </c>
    </row>
    <row r="484" spans="1:6" s="116" customFormat="1" ht="13.5">
      <c r="A484" s="113" t="s">
        <v>371</v>
      </c>
      <c r="B484" s="122">
        <v>0</v>
      </c>
      <c r="C484" s="119">
        <v>0</v>
      </c>
      <c r="D484" s="119"/>
      <c r="F484" s="116" t="str">
        <f t="shared" si="7"/>
        <v xml:space="preserve">   </v>
      </c>
    </row>
    <row r="485" spans="1:6" s="116" customFormat="1" ht="13.5">
      <c r="A485" s="113" t="s">
        <v>372</v>
      </c>
      <c r="B485" s="122">
        <v>106</v>
      </c>
      <c r="C485" s="119">
        <v>106</v>
      </c>
      <c r="D485" s="119"/>
      <c r="F485" s="116" t="str">
        <f t="shared" si="7"/>
        <v xml:space="preserve">   </v>
      </c>
    </row>
    <row r="486" spans="1:6" s="116" customFormat="1" ht="13.5">
      <c r="A486" s="113" t="s">
        <v>373</v>
      </c>
      <c r="B486" s="122">
        <v>0</v>
      </c>
      <c r="C486" s="119">
        <v>0</v>
      </c>
      <c r="D486" s="119"/>
      <c r="F486" s="116" t="str">
        <f t="shared" si="7"/>
        <v xml:space="preserve">   </v>
      </c>
    </row>
    <row r="487" spans="1:6" s="116" customFormat="1" ht="13.5">
      <c r="A487" s="113" t="s">
        <v>374</v>
      </c>
      <c r="B487" s="122">
        <v>0</v>
      </c>
      <c r="C487" s="119">
        <v>0</v>
      </c>
      <c r="D487" s="119"/>
      <c r="F487" s="116" t="str">
        <f t="shared" si="7"/>
        <v xml:space="preserve">   </v>
      </c>
    </row>
    <row r="488" spans="1:6" s="116" customFormat="1" ht="13.5">
      <c r="A488" s="113" t="s">
        <v>375</v>
      </c>
      <c r="B488" s="122">
        <v>198</v>
      </c>
      <c r="C488" s="119">
        <v>198</v>
      </c>
      <c r="D488" s="119">
        <v>0</v>
      </c>
      <c r="F488" s="116" t="str">
        <f t="shared" si="7"/>
        <v xml:space="preserve">   </v>
      </c>
    </row>
    <row r="489" spans="1:6" s="116" customFormat="1" ht="13.5">
      <c r="A489" s="113" t="s">
        <v>68</v>
      </c>
      <c r="B489" s="122">
        <v>155</v>
      </c>
      <c r="C489" s="119">
        <v>155</v>
      </c>
      <c r="D489" s="119"/>
      <c r="F489" s="116" t="str">
        <f t="shared" si="7"/>
        <v xml:space="preserve">   </v>
      </c>
    </row>
    <row r="490" spans="1:6" s="116" customFormat="1" ht="13.5">
      <c r="A490" s="113" t="s">
        <v>69</v>
      </c>
      <c r="B490" s="122">
        <v>0</v>
      </c>
      <c r="C490" s="119"/>
      <c r="D490" s="119"/>
      <c r="F490" s="116" t="str">
        <f t="shared" si="7"/>
        <v xml:space="preserve">   </v>
      </c>
    </row>
    <row r="491" spans="1:6" s="116" customFormat="1" ht="13.5">
      <c r="A491" s="113" t="s">
        <v>70</v>
      </c>
      <c r="B491" s="122">
        <v>0</v>
      </c>
      <c r="C491" s="119"/>
      <c r="D491" s="119"/>
      <c r="F491" s="116" t="str">
        <f t="shared" si="7"/>
        <v xml:space="preserve">   </v>
      </c>
    </row>
    <row r="492" spans="1:6" s="116" customFormat="1" ht="13.5">
      <c r="A492" s="113" t="s">
        <v>376</v>
      </c>
      <c r="B492" s="122">
        <v>0</v>
      </c>
      <c r="C492" s="119"/>
      <c r="D492" s="119"/>
      <c r="F492" s="116" t="str">
        <f t="shared" si="7"/>
        <v xml:space="preserve">   </v>
      </c>
    </row>
    <row r="493" spans="1:6" s="116" customFormat="1" ht="13.5">
      <c r="A493" s="113" t="s">
        <v>377</v>
      </c>
      <c r="B493" s="122">
        <v>20</v>
      </c>
      <c r="C493" s="119">
        <v>20</v>
      </c>
      <c r="D493" s="119"/>
      <c r="F493" s="116" t="str">
        <f t="shared" si="7"/>
        <v xml:space="preserve">   </v>
      </c>
    </row>
    <row r="494" spans="1:6" s="116" customFormat="1" ht="13.5">
      <c r="A494" s="113" t="s">
        <v>378</v>
      </c>
      <c r="B494" s="122">
        <v>0</v>
      </c>
      <c r="C494" s="119"/>
      <c r="D494" s="119"/>
      <c r="F494" s="116" t="str">
        <f t="shared" si="7"/>
        <v xml:space="preserve">   </v>
      </c>
    </row>
    <row r="495" spans="1:6" s="116" customFormat="1" ht="13.5">
      <c r="A495" s="113" t="s">
        <v>379</v>
      </c>
      <c r="B495" s="122">
        <v>9</v>
      </c>
      <c r="C495" s="119">
        <v>9</v>
      </c>
      <c r="D495" s="119"/>
      <c r="F495" s="116" t="str">
        <f t="shared" si="7"/>
        <v xml:space="preserve">   </v>
      </c>
    </row>
    <row r="496" spans="1:6" s="116" customFormat="1" ht="13.5">
      <c r="A496" s="113" t="s">
        <v>380</v>
      </c>
      <c r="B496" s="122">
        <v>0</v>
      </c>
      <c r="C496" s="119"/>
      <c r="D496" s="119"/>
      <c r="F496" s="116" t="str">
        <f t="shared" si="7"/>
        <v xml:space="preserve">   </v>
      </c>
    </row>
    <row r="497" spans="1:6" s="116" customFormat="1" ht="13.5">
      <c r="A497" s="113" t="s">
        <v>381</v>
      </c>
      <c r="B497" s="122">
        <v>0</v>
      </c>
      <c r="C497" s="119"/>
      <c r="D497" s="119"/>
      <c r="F497" s="116" t="str">
        <f t="shared" si="7"/>
        <v xml:space="preserve">   </v>
      </c>
    </row>
    <row r="498" spans="1:6" s="116" customFormat="1" ht="13.5">
      <c r="A498" s="113" t="s">
        <v>382</v>
      </c>
      <c r="B498" s="122">
        <v>14</v>
      </c>
      <c r="C498" s="119">
        <v>14</v>
      </c>
      <c r="D498" s="119"/>
      <c r="F498" s="116" t="str">
        <f t="shared" si="7"/>
        <v xml:space="preserve">   </v>
      </c>
    </row>
    <row r="499" spans="1:6" s="116" customFormat="1" ht="13.5">
      <c r="A499" s="113" t="s">
        <v>383</v>
      </c>
      <c r="B499" s="122">
        <v>151</v>
      </c>
      <c r="C499" s="119">
        <v>151</v>
      </c>
      <c r="D499" s="119">
        <v>0</v>
      </c>
      <c r="F499" s="116" t="str">
        <f t="shared" si="7"/>
        <v xml:space="preserve">   </v>
      </c>
    </row>
    <row r="500" spans="1:6" s="116" customFormat="1" ht="13.5">
      <c r="A500" s="113" t="s">
        <v>68</v>
      </c>
      <c r="B500" s="122">
        <v>0</v>
      </c>
      <c r="C500" s="119"/>
      <c r="D500" s="119"/>
      <c r="F500" s="116" t="str">
        <f t="shared" si="7"/>
        <v xml:space="preserve">   </v>
      </c>
    </row>
    <row r="501" spans="1:6" s="116" customFormat="1" ht="13.5">
      <c r="A501" s="113" t="s">
        <v>384</v>
      </c>
      <c r="B501" s="122">
        <v>0</v>
      </c>
      <c r="C501" s="119">
        <v>0</v>
      </c>
      <c r="D501" s="119"/>
      <c r="F501" s="116" t="str">
        <f t="shared" si="7"/>
        <v xml:space="preserve">   </v>
      </c>
    </row>
    <row r="502" spans="1:6" s="116" customFormat="1" ht="13.5">
      <c r="A502" s="113" t="s">
        <v>70</v>
      </c>
      <c r="B502" s="122">
        <v>0</v>
      </c>
      <c r="C502" s="119">
        <v>0</v>
      </c>
      <c r="D502" s="119"/>
      <c r="F502" s="116" t="str">
        <f t="shared" si="7"/>
        <v xml:space="preserve">   </v>
      </c>
    </row>
    <row r="503" spans="1:6" s="116" customFormat="1" ht="13.5">
      <c r="A503" s="113" t="s">
        <v>385</v>
      </c>
      <c r="B503" s="122">
        <v>0</v>
      </c>
      <c r="C503" s="119">
        <v>0</v>
      </c>
      <c r="D503" s="119"/>
      <c r="F503" s="116" t="str">
        <f t="shared" si="7"/>
        <v xml:space="preserve">   </v>
      </c>
    </row>
    <row r="504" spans="1:6" s="116" customFormat="1" ht="13.5">
      <c r="A504" s="113" t="s">
        <v>386</v>
      </c>
      <c r="B504" s="122">
        <v>0</v>
      </c>
      <c r="C504" s="119">
        <v>0</v>
      </c>
      <c r="D504" s="119"/>
      <c r="F504" s="116" t="str">
        <f t="shared" si="7"/>
        <v xml:space="preserve">   </v>
      </c>
    </row>
    <row r="505" spans="1:6" s="116" customFormat="1" ht="13.5">
      <c r="A505" s="113" t="s">
        <v>387</v>
      </c>
      <c r="B505" s="122">
        <v>0</v>
      </c>
      <c r="C505" s="119">
        <v>0</v>
      </c>
      <c r="D505" s="119"/>
      <c r="F505" s="116" t="str">
        <f t="shared" si="7"/>
        <v xml:space="preserve">   </v>
      </c>
    </row>
    <row r="506" spans="1:6" s="116" customFormat="1" ht="13.5">
      <c r="A506" s="113" t="s">
        <v>388</v>
      </c>
      <c r="B506" s="122">
        <v>151</v>
      </c>
      <c r="C506" s="119">
        <v>151</v>
      </c>
      <c r="D506" s="119"/>
      <c r="F506" s="116" t="str">
        <f t="shared" si="7"/>
        <v xml:space="preserve">   </v>
      </c>
    </row>
    <row r="507" spans="1:6" s="116" customFormat="1" ht="13.5">
      <c r="A507" s="113" t="s">
        <v>389</v>
      </c>
      <c r="B507" s="122">
        <v>0</v>
      </c>
      <c r="C507" s="119"/>
      <c r="D507" s="119"/>
      <c r="F507" s="116" t="str">
        <f t="shared" si="7"/>
        <v xml:space="preserve">   </v>
      </c>
    </row>
    <row r="508" spans="1:6" s="116" customFormat="1" ht="13.5">
      <c r="A508" s="113" t="s">
        <v>390</v>
      </c>
      <c r="B508" s="122">
        <v>872</v>
      </c>
      <c r="C508" s="119">
        <v>872</v>
      </c>
      <c r="D508" s="119">
        <v>0</v>
      </c>
      <c r="F508" s="116" t="str">
        <f t="shared" si="7"/>
        <v xml:space="preserve">   </v>
      </c>
    </row>
    <row r="509" spans="1:6" s="116" customFormat="1" ht="13.5">
      <c r="A509" s="113" t="s">
        <v>68</v>
      </c>
      <c r="B509" s="122">
        <v>335</v>
      </c>
      <c r="C509" s="119">
        <v>335</v>
      </c>
      <c r="D509" s="119"/>
      <c r="F509" s="116" t="str">
        <f t="shared" si="7"/>
        <v xml:space="preserve">   </v>
      </c>
    </row>
    <row r="510" spans="1:6" s="116" customFormat="1" ht="13.5">
      <c r="A510" s="113" t="s">
        <v>69</v>
      </c>
      <c r="B510" s="122">
        <v>0</v>
      </c>
      <c r="C510" s="119"/>
      <c r="D510" s="119"/>
      <c r="F510" s="116" t="str">
        <f t="shared" si="7"/>
        <v xml:space="preserve">   </v>
      </c>
    </row>
    <row r="511" spans="1:6" s="116" customFormat="1" ht="13.5">
      <c r="A511" s="113" t="s">
        <v>70</v>
      </c>
      <c r="B511" s="122">
        <v>0</v>
      </c>
      <c r="C511" s="119"/>
      <c r="D511" s="119"/>
      <c r="F511" s="116" t="str">
        <f t="shared" si="7"/>
        <v xml:space="preserve">   </v>
      </c>
    </row>
    <row r="512" spans="1:6" s="116" customFormat="1" ht="13.5">
      <c r="A512" s="113" t="s">
        <v>391</v>
      </c>
      <c r="B512" s="122">
        <v>100</v>
      </c>
      <c r="C512" s="119">
        <v>100</v>
      </c>
      <c r="D512" s="119"/>
      <c r="F512" s="116" t="str">
        <f t="shared" si="7"/>
        <v xml:space="preserve">   </v>
      </c>
    </row>
    <row r="513" spans="1:6" s="116" customFormat="1" ht="13.5">
      <c r="A513" s="113" t="s">
        <v>392</v>
      </c>
      <c r="B513" s="122">
        <v>0</v>
      </c>
      <c r="C513" s="119"/>
      <c r="D513" s="119"/>
      <c r="F513" s="116" t="str">
        <f t="shared" si="7"/>
        <v xml:space="preserve">   </v>
      </c>
    </row>
    <row r="514" spans="1:6" s="116" customFormat="1" ht="13.5">
      <c r="A514" s="113" t="s">
        <v>834</v>
      </c>
      <c r="B514" s="122">
        <v>0</v>
      </c>
      <c r="C514" s="119"/>
      <c r="D514" s="119"/>
      <c r="F514" s="116" t="str">
        <f t="shared" si="7"/>
        <v xml:space="preserve">   </v>
      </c>
    </row>
    <row r="515" spans="1:6" s="116" customFormat="1" ht="13.5">
      <c r="A515" s="113" t="s">
        <v>393</v>
      </c>
      <c r="B515" s="122">
        <v>437</v>
      </c>
      <c r="C515" s="119">
        <v>437</v>
      </c>
      <c r="D515" s="119"/>
      <c r="F515" s="116" t="str">
        <f t="shared" si="7"/>
        <v xml:space="preserve">   </v>
      </c>
    </row>
    <row r="516" spans="1:6" s="116" customFormat="1" ht="13.5">
      <c r="A516" s="113" t="s">
        <v>835</v>
      </c>
      <c r="B516" s="122">
        <v>115</v>
      </c>
      <c r="C516" s="119">
        <v>115</v>
      </c>
      <c r="D516" s="119">
        <v>0</v>
      </c>
      <c r="F516" s="116" t="str">
        <f t="shared" si="7"/>
        <v xml:space="preserve">   </v>
      </c>
    </row>
    <row r="517" spans="1:6" s="116" customFormat="1" ht="13.5">
      <c r="A517" s="113" t="s">
        <v>394</v>
      </c>
      <c r="B517" s="122">
        <v>0</v>
      </c>
      <c r="C517" s="119"/>
      <c r="D517" s="119"/>
      <c r="F517" s="116" t="str">
        <f t="shared" si="7"/>
        <v xml:space="preserve">   </v>
      </c>
    </row>
    <row r="518" spans="1:6" s="116" customFormat="1" ht="13.5">
      <c r="A518" s="113" t="s">
        <v>395</v>
      </c>
      <c r="B518" s="122">
        <v>0</v>
      </c>
      <c r="C518" s="119"/>
      <c r="D518" s="119"/>
      <c r="F518" s="116" t="str">
        <f t="shared" ref="F518:F581" si="8">MID(A518,1,3)</f>
        <v xml:space="preserve">   </v>
      </c>
    </row>
    <row r="519" spans="1:6" s="116" customFormat="1" ht="13.5">
      <c r="A519" s="113" t="s">
        <v>836</v>
      </c>
      <c r="B519" s="122">
        <v>115</v>
      </c>
      <c r="C519" s="119">
        <v>115</v>
      </c>
      <c r="D519" s="119"/>
      <c r="F519" s="116" t="str">
        <f t="shared" si="8"/>
        <v xml:space="preserve">   </v>
      </c>
    </row>
    <row r="520" spans="1:6" s="116" customFormat="1" ht="13.5">
      <c r="A520" s="113" t="s">
        <v>396</v>
      </c>
      <c r="B520" s="122">
        <v>64357</v>
      </c>
      <c r="C520" s="119">
        <v>62389</v>
      </c>
      <c r="D520" s="119">
        <v>1968</v>
      </c>
      <c r="F520" s="116" t="str">
        <f t="shared" si="8"/>
        <v>八、社</v>
      </c>
    </row>
    <row r="521" spans="1:6" s="116" customFormat="1" ht="13.5">
      <c r="A521" s="113" t="s">
        <v>397</v>
      </c>
      <c r="B521" s="122">
        <v>967</v>
      </c>
      <c r="C521" s="119">
        <v>967</v>
      </c>
      <c r="D521" s="119">
        <v>0</v>
      </c>
      <c r="F521" s="116" t="str">
        <f t="shared" si="8"/>
        <v xml:space="preserve">   </v>
      </c>
    </row>
    <row r="522" spans="1:6" s="116" customFormat="1" ht="13.5">
      <c r="A522" s="113" t="s">
        <v>68</v>
      </c>
      <c r="B522" s="122">
        <v>622</v>
      </c>
      <c r="C522" s="119">
        <v>622</v>
      </c>
      <c r="D522" s="119"/>
      <c r="F522" s="116" t="str">
        <f t="shared" si="8"/>
        <v xml:space="preserve">   </v>
      </c>
    </row>
    <row r="523" spans="1:6" s="116" customFormat="1" ht="13.5">
      <c r="A523" s="113" t="s">
        <v>69</v>
      </c>
      <c r="B523" s="122">
        <v>0</v>
      </c>
      <c r="C523" s="119"/>
      <c r="D523" s="119"/>
      <c r="F523" s="116" t="str">
        <f t="shared" si="8"/>
        <v xml:space="preserve">   </v>
      </c>
    </row>
    <row r="524" spans="1:6" s="116" customFormat="1" ht="13.5">
      <c r="A524" s="113" t="s">
        <v>70</v>
      </c>
      <c r="B524" s="122">
        <v>0</v>
      </c>
      <c r="C524" s="119"/>
      <c r="D524" s="119"/>
      <c r="F524" s="116" t="str">
        <f t="shared" si="8"/>
        <v xml:space="preserve">   </v>
      </c>
    </row>
    <row r="525" spans="1:6" s="116" customFormat="1" ht="13.5">
      <c r="A525" s="113" t="s">
        <v>398</v>
      </c>
      <c r="B525" s="122">
        <v>0</v>
      </c>
      <c r="C525" s="119"/>
      <c r="D525" s="119"/>
      <c r="F525" s="116" t="str">
        <f t="shared" si="8"/>
        <v xml:space="preserve">   </v>
      </c>
    </row>
    <row r="526" spans="1:6" s="116" customFormat="1" ht="13.5">
      <c r="A526" s="113" t="s">
        <v>399</v>
      </c>
      <c r="B526" s="122">
        <v>0</v>
      </c>
      <c r="C526" s="119"/>
      <c r="D526" s="119"/>
      <c r="F526" s="116" t="str">
        <f t="shared" si="8"/>
        <v xml:space="preserve">   </v>
      </c>
    </row>
    <row r="527" spans="1:6" s="116" customFormat="1" ht="13.5">
      <c r="A527" s="113" t="s">
        <v>400</v>
      </c>
      <c r="B527" s="122">
        <v>98</v>
      </c>
      <c r="C527" s="119">
        <v>98</v>
      </c>
      <c r="D527" s="119"/>
      <c r="F527" s="116" t="str">
        <f t="shared" si="8"/>
        <v xml:space="preserve">   </v>
      </c>
    </row>
    <row r="528" spans="1:6" s="116" customFormat="1" ht="13.5">
      <c r="A528" s="113" t="s">
        <v>401</v>
      </c>
      <c r="B528" s="122">
        <v>6</v>
      </c>
      <c r="C528" s="119">
        <v>6</v>
      </c>
      <c r="D528" s="119"/>
      <c r="F528" s="116" t="str">
        <f t="shared" si="8"/>
        <v xml:space="preserve">   </v>
      </c>
    </row>
    <row r="529" spans="1:6" s="116" customFormat="1" ht="13.5">
      <c r="A529" s="113" t="s">
        <v>110</v>
      </c>
      <c r="B529" s="122">
        <v>0</v>
      </c>
      <c r="C529" s="119"/>
      <c r="D529" s="119"/>
      <c r="F529" s="116" t="str">
        <f t="shared" si="8"/>
        <v xml:space="preserve">   </v>
      </c>
    </row>
    <row r="530" spans="1:6" s="116" customFormat="1" ht="13.5">
      <c r="A530" s="113" t="s">
        <v>402</v>
      </c>
      <c r="B530" s="122">
        <v>211</v>
      </c>
      <c r="C530" s="119">
        <v>211</v>
      </c>
      <c r="D530" s="119"/>
      <c r="F530" s="116" t="str">
        <f t="shared" si="8"/>
        <v xml:space="preserve">   </v>
      </c>
    </row>
    <row r="531" spans="1:6" s="116" customFormat="1" ht="13.5">
      <c r="A531" s="113" t="s">
        <v>403</v>
      </c>
      <c r="B531" s="122">
        <v>0</v>
      </c>
      <c r="C531" s="119"/>
      <c r="D531" s="119"/>
      <c r="F531" s="116" t="str">
        <f t="shared" si="8"/>
        <v xml:space="preserve">   </v>
      </c>
    </row>
    <row r="532" spans="1:6" s="116" customFormat="1" ht="13.5">
      <c r="A532" s="113" t="s">
        <v>404</v>
      </c>
      <c r="B532" s="122">
        <v>0</v>
      </c>
      <c r="C532" s="119"/>
      <c r="D532" s="119"/>
      <c r="F532" s="116" t="str">
        <f t="shared" si="8"/>
        <v xml:space="preserve">   </v>
      </c>
    </row>
    <row r="533" spans="1:6" s="116" customFormat="1" ht="13.5">
      <c r="A533" s="113" t="s">
        <v>405</v>
      </c>
      <c r="B533" s="122">
        <v>0</v>
      </c>
      <c r="C533" s="119"/>
      <c r="D533" s="119"/>
      <c r="F533" s="116" t="str">
        <f t="shared" si="8"/>
        <v xml:space="preserve">   </v>
      </c>
    </row>
    <row r="534" spans="1:6" s="116" customFormat="1" ht="13.5">
      <c r="A534" s="113" t="s">
        <v>406</v>
      </c>
      <c r="B534" s="122">
        <v>30</v>
      </c>
      <c r="C534" s="119">
        <v>30</v>
      </c>
      <c r="D534" s="119"/>
      <c r="F534" s="116" t="str">
        <f t="shared" si="8"/>
        <v xml:space="preserve">   </v>
      </c>
    </row>
    <row r="535" spans="1:6" s="116" customFormat="1" ht="13.5">
      <c r="A535" s="113" t="s">
        <v>407</v>
      </c>
      <c r="B535" s="122">
        <v>380</v>
      </c>
      <c r="C535" s="119">
        <v>380</v>
      </c>
      <c r="D535" s="119">
        <v>0</v>
      </c>
      <c r="F535" s="116" t="str">
        <f t="shared" si="8"/>
        <v xml:space="preserve">   </v>
      </c>
    </row>
    <row r="536" spans="1:6" s="116" customFormat="1" ht="13.5">
      <c r="A536" s="113" t="s">
        <v>68</v>
      </c>
      <c r="B536" s="122">
        <v>310</v>
      </c>
      <c r="C536" s="119">
        <v>310</v>
      </c>
      <c r="D536" s="119"/>
      <c r="F536" s="116" t="str">
        <f t="shared" si="8"/>
        <v xml:space="preserve">   </v>
      </c>
    </row>
    <row r="537" spans="1:6" s="116" customFormat="1" ht="13.5">
      <c r="A537" s="113" t="s">
        <v>69</v>
      </c>
      <c r="B537" s="122">
        <v>0</v>
      </c>
      <c r="C537" s="119"/>
      <c r="D537" s="119"/>
      <c r="F537" s="116" t="str">
        <f t="shared" si="8"/>
        <v xml:space="preserve">   </v>
      </c>
    </row>
    <row r="538" spans="1:6" s="116" customFormat="1" ht="13.5">
      <c r="A538" s="113" t="s">
        <v>70</v>
      </c>
      <c r="B538" s="122">
        <v>0</v>
      </c>
      <c r="C538" s="119">
        <v>0</v>
      </c>
      <c r="D538" s="119"/>
      <c r="F538" s="116" t="str">
        <f t="shared" si="8"/>
        <v xml:space="preserve">   </v>
      </c>
    </row>
    <row r="539" spans="1:6" s="116" customFormat="1" ht="13.5">
      <c r="A539" s="113" t="s">
        <v>837</v>
      </c>
      <c r="B539" s="122">
        <v>0</v>
      </c>
      <c r="C539" s="119">
        <v>0</v>
      </c>
      <c r="D539" s="119"/>
      <c r="F539" s="116" t="str">
        <f t="shared" si="8"/>
        <v xml:space="preserve">   </v>
      </c>
    </row>
    <row r="540" spans="1:6" s="116" customFormat="1" ht="13.5">
      <c r="A540" s="113" t="s">
        <v>408</v>
      </c>
      <c r="B540" s="122">
        <v>0</v>
      </c>
      <c r="C540" s="119">
        <v>0</v>
      </c>
      <c r="D540" s="119"/>
      <c r="F540" s="116" t="str">
        <f t="shared" si="8"/>
        <v xml:space="preserve">   </v>
      </c>
    </row>
    <row r="541" spans="1:6" s="116" customFormat="1" ht="13.5">
      <c r="A541" s="113" t="s">
        <v>838</v>
      </c>
      <c r="B541" s="122">
        <v>0</v>
      </c>
      <c r="C541" s="119">
        <v>0</v>
      </c>
      <c r="D541" s="119"/>
      <c r="F541" s="116" t="str">
        <f t="shared" si="8"/>
        <v xml:space="preserve">   </v>
      </c>
    </row>
    <row r="542" spans="1:6" s="116" customFormat="1" ht="13.5">
      <c r="A542" s="113" t="s">
        <v>409</v>
      </c>
      <c r="B542" s="122">
        <v>70</v>
      </c>
      <c r="C542" s="119">
        <v>70</v>
      </c>
      <c r="D542" s="119"/>
      <c r="F542" s="116" t="str">
        <f t="shared" si="8"/>
        <v xml:space="preserve">   </v>
      </c>
    </row>
    <row r="543" spans="1:6" s="116" customFormat="1" ht="13.5">
      <c r="A543" s="113" t="s">
        <v>410</v>
      </c>
      <c r="B543" s="122">
        <v>0</v>
      </c>
      <c r="C543" s="119">
        <v>0</v>
      </c>
      <c r="D543" s="119">
        <v>0</v>
      </c>
      <c r="F543" s="116" t="str">
        <f t="shared" si="8"/>
        <v xml:space="preserve">   </v>
      </c>
    </row>
    <row r="544" spans="1:6" s="116" customFormat="1" ht="13.5">
      <c r="A544" s="113" t="s">
        <v>411</v>
      </c>
      <c r="B544" s="122">
        <v>0</v>
      </c>
      <c r="C544" s="119"/>
      <c r="D544" s="119"/>
      <c r="F544" s="116" t="str">
        <f t="shared" si="8"/>
        <v xml:space="preserve">   </v>
      </c>
    </row>
    <row r="545" spans="1:6" s="116" customFormat="1" ht="13.5">
      <c r="A545" s="113" t="s">
        <v>839</v>
      </c>
      <c r="B545" s="122">
        <v>23693</v>
      </c>
      <c r="C545" s="119">
        <v>23693</v>
      </c>
      <c r="D545" s="119">
        <v>0</v>
      </c>
      <c r="F545" s="116" t="str">
        <f t="shared" si="8"/>
        <v xml:space="preserve">   </v>
      </c>
    </row>
    <row r="546" spans="1:6" s="116" customFormat="1" ht="13.5">
      <c r="A546" s="113" t="s">
        <v>840</v>
      </c>
      <c r="B546" s="122">
        <v>611</v>
      </c>
      <c r="C546" s="119">
        <v>611</v>
      </c>
      <c r="D546" s="119"/>
      <c r="F546" s="116" t="str">
        <f t="shared" si="8"/>
        <v xml:space="preserve">   </v>
      </c>
    </row>
    <row r="547" spans="1:6" s="116" customFormat="1" ht="13.5">
      <c r="A547" s="113" t="s">
        <v>412</v>
      </c>
      <c r="B547" s="122">
        <v>965</v>
      </c>
      <c r="C547" s="119">
        <v>965</v>
      </c>
      <c r="D547" s="119"/>
      <c r="F547" s="116" t="str">
        <f t="shared" si="8"/>
        <v xml:space="preserve">   </v>
      </c>
    </row>
    <row r="548" spans="1:6" s="116" customFormat="1" ht="13.5">
      <c r="A548" s="113" t="s">
        <v>413</v>
      </c>
      <c r="B548" s="122">
        <v>0</v>
      </c>
      <c r="C548" s="119">
        <v>0</v>
      </c>
      <c r="D548" s="119"/>
      <c r="F548" s="116" t="str">
        <f t="shared" si="8"/>
        <v xml:space="preserve">   </v>
      </c>
    </row>
    <row r="549" spans="1:6" s="116" customFormat="1" ht="13.5">
      <c r="A549" s="113" t="s">
        <v>414</v>
      </c>
      <c r="B549" s="122">
        <v>10020</v>
      </c>
      <c r="C549" s="119">
        <v>10020</v>
      </c>
      <c r="D549" s="119"/>
      <c r="F549" s="116" t="str">
        <f t="shared" si="8"/>
        <v xml:space="preserve">   </v>
      </c>
    </row>
    <row r="550" spans="1:6" s="116" customFormat="1" ht="13.5">
      <c r="A550" s="113" t="s">
        <v>415</v>
      </c>
      <c r="B550" s="122">
        <v>240</v>
      </c>
      <c r="C550" s="119">
        <v>240</v>
      </c>
      <c r="D550" s="119"/>
      <c r="F550" s="116" t="str">
        <f t="shared" si="8"/>
        <v xml:space="preserve">   </v>
      </c>
    </row>
    <row r="551" spans="1:6" s="116" customFormat="1" ht="13.5">
      <c r="A551" s="113" t="s">
        <v>416</v>
      </c>
      <c r="B551" s="122">
        <v>11857</v>
      </c>
      <c r="C551" s="119">
        <v>11857</v>
      </c>
      <c r="D551" s="119"/>
      <c r="F551" s="116" t="str">
        <f t="shared" si="8"/>
        <v xml:space="preserve">   </v>
      </c>
    </row>
    <row r="552" spans="1:6" s="116" customFormat="1" ht="13.5">
      <c r="A552" s="113" t="s">
        <v>841</v>
      </c>
      <c r="B552" s="122">
        <v>0</v>
      </c>
      <c r="C552" s="119"/>
      <c r="D552" s="119"/>
      <c r="F552" s="116" t="str">
        <f t="shared" si="8"/>
        <v xml:space="preserve">   </v>
      </c>
    </row>
    <row r="553" spans="1:6" s="116" customFormat="1" ht="13.5">
      <c r="A553" s="113" t="s">
        <v>417</v>
      </c>
      <c r="B553" s="122">
        <v>0</v>
      </c>
      <c r="C553" s="119"/>
      <c r="D553" s="119"/>
      <c r="F553" s="116" t="str">
        <f t="shared" si="8"/>
        <v xml:space="preserve">   </v>
      </c>
    </row>
    <row r="554" spans="1:6" s="116" customFormat="1" ht="13.5">
      <c r="A554" s="113" t="s">
        <v>418</v>
      </c>
      <c r="B554" s="122">
        <v>0</v>
      </c>
      <c r="C554" s="119"/>
      <c r="D554" s="119"/>
      <c r="F554" s="116" t="str">
        <f t="shared" si="8"/>
        <v xml:space="preserve">   </v>
      </c>
    </row>
    <row r="555" spans="1:6" s="116" customFormat="1" ht="13.5">
      <c r="A555" s="113" t="s">
        <v>419</v>
      </c>
      <c r="B555" s="122">
        <v>0</v>
      </c>
      <c r="C555" s="119"/>
      <c r="D555" s="119"/>
      <c r="F555" s="116" t="str">
        <f t="shared" si="8"/>
        <v xml:space="preserve">   </v>
      </c>
    </row>
    <row r="556" spans="1:6" s="116" customFormat="1" ht="13.5">
      <c r="A556" s="113" t="s">
        <v>420</v>
      </c>
      <c r="B556" s="122">
        <v>0</v>
      </c>
      <c r="C556" s="119"/>
      <c r="D556" s="119"/>
      <c r="F556" s="116" t="str">
        <f t="shared" si="8"/>
        <v xml:space="preserve">   </v>
      </c>
    </row>
    <row r="557" spans="1:6" s="116" customFormat="1" ht="13.5">
      <c r="A557" s="113" t="s">
        <v>421</v>
      </c>
      <c r="B557" s="122">
        <v>1432</v>
      </c>
      <c r="C557" s="119">
        <v>1432</v>
      </c>
      <c r="D557" s="119">
        <v>0</v>
      </c>
      <c r="F557" s="116" t="str">
        <f t="shared" si="8"/>
        <v xml:space="preserve">   </v>
      </c>
    </row>
    <row r="558" spans="1:6" s="116" customFormat="1" ht="13.5">
      <c r="A558" s="113" t="s">
        <v>422</v>
      </c>
      <c r="B558" s="122">
        <v>0</v>
      </c>
      <c r="C558" s="119"/>
      <c r="D558" s="119"/>
      <c r="F558" s="116" t="str">
        <f t="shared" si="8"/>
        <v xml:space="preserve">   </v>
      </c>
    </row>
    <row r="559" spans="1:6" s="116" customFormat="1" ht="13.5">
      <c r="A559" s="113" t="s">
        <v>423</v>
      </c>
      <c r="B559" s="122">
        <v>0</v>
      </c>
      <c r="C559" s="119">
        <v>0</v>
      </c>
      <c r="D559" s="119"/>
      <c r="F559" s="116" t="str">
        <f t="shared" si="8"/>
        <v xml:space="preserve">   </v>
      </c>
    </row>
    <row r="560" spans="1:6" s="116" customFormat="1" ht="13.5">
      <c r="A560" s="113" t="s">
        <v>424</v>
      </c>
      <c r="B560" s="122">
        <v>0</v>
      </c>
      <c r="C560" s="119">
        <v>0</v>
      </c>
      <c r="D560" s="119"/>
      <c r="F560" s="116" t="str">
        <f t="shared" si="8"/>
        <v xml:space="preserve">   </v>
      </c>
    </row>
    <row r="561" spans="1:6" s="116" customFormat="1" ht="13.5">
      <c r="A561" s="113" t="s">
        <v>425</v>
      </c>
      <c r="B561" s="122">
        <v>0</v>
      </c>
      <c r="C561" s="119">
        <v>0</v>
      </c>
      <c r="D561" s="119"/>
      <c r="F561" s="116" t="str">
        <f t="shared" si="8"/>
        <v xml:space="preserve">   </v>
      </c>
    </row>
    <row r="562" spans="1:6" s="116" customFormat="1" ht="13.5">
      <c r="A562" s="113" t="s">
        <v>426</v>
      </c>
      <c r="B562" s="122">
        <v>0</v>
      </c>
      <c r="C562" s="119">
        <v>0</v>
      </c>
      <c r="D562" s="119"/>
      <c r="F562" s="116" t="str">
        <f t="shared" si="8"/>
        <v xml:space="preserve">   </v>
      </c>
    </row>
    <row r="563" spans="1:6" s="116" customFormat="1" ht="13.5">
      <c r="A563" s="113" t="s">
        <v>427</v>
      </c>
      <c r="B563" s="122">
        <v>0</v>
      </c>
      <c r="C563" s="119">
        <v>0</v>
      </c>
      <c r="D563" s="119"/>
      <c r="F563" s="116" t="str">
        <f t="shared" si="8"/>
        <v xml:space="preserve">   </v>
      </c>
    </row>
    <row r="564" spans="1:6" s="116" customFormat="1" ht="13.5">
      <c r="A564" s="113" t="s">
        <v>428</v>
      </c>
      <c r="B564" s="122">
        <v>0</v>
      </c>
      <c r="C564" s="119">
        <v>0</v>
      </c>
      <c r="D564" s="119"/>
      <c r="F564" s="116" t="str">
        <f t="shared" si="8"/>
        <v xml:space="preserve">   </v>
      </c>
    </row>
    <row r="565" spans="1:6" s="116" customFormat="1" ht="13.5">
      <c r="A565" s="113" t="s">
        <v>429</v>
      </c>
      <c r="B565" s="122">
        <v>0</v>
      </c>
      <c r="C565" s="119">
        <v>0</v>
      </c>
      <c r="D565" s="119"/>
      <c r="F565" s="116" t="str">
        <f t="shared" si="8"/>
        <v xml:space="preserve">   </v>
      </c>
    </row>
    <row r="566" spans="1:6" s="116" customFormat="1" ht="13.5">
      <c r="A566" s="113" t="s">
        <v>430</v>
      </c>
      <c r="B566" s="122">
        <v>1432</v>
      </c>
      <c r="C566" s="119">
        <v>1432</v>
      </c>
      <c r="D566" s="119"/>
      <c r="F566" s="116" t="str">
        <f t="shared" si="8"/>
        <v xml:space="preserve">   </v>
      </c>
    </row>
    <row r="567" spans="1:6" s="116" customFormat="1" ht="13.5">
      <c r="A567" s="113" t="s">
        <v>431</v>
      </c>
      <c r="B567" s="122">
        <v>8023</v>
      </c>
      <c r="C567" s="119">
        <v>8023</v>
      </c>
      <c r="D567" s="119">
        <v>0</v>
      </c>
      <c r="F567" s="116" t="str">
        <f t="shared" si="8"/>
        <v xml:space="preserve">   </v>
      </c>
    </row>
    <row r="568" spans="1:6" s="116" customFormat="1" ht="13.5">
      <c r="A568" s="113" t="s">
        <v>432</v>
      </c>
      <c r="B568" s="122">
        <v>3500</v>
      </c>
      <c r="C568" s="119">
        <v>3500</v>
      </c>
      <c r="D568" s="119"/>
      <c r="F568" s="116" t="str">
        <f t="shared" si="8"/>
        <v xml:space="preserve">   </v>
      </c>
    </row>
    <row r="569" spans="1:6" s="116" customFormat="1" ht="13.5">
      <c r="A569" s="113" t="s">
        <v>433</v>
      </c>
      <c r="B569" s="122">
        <v>0</v>
      </c>
      <c r="C569" s="119"/>
      <c r="D569" s="119"/>
      <c r="F569" s="116" t="str">
        <f t="shared" si="8"/>
        <v xml:space="preserve">   </v>
      </c>
    </row>
    <row r="570" spans="1:6" s="116" customFormat="1" ht="13.5">
      <c r="A570" s="113" t="s">
        <v>434</v>
      </c>
      <c r="B570" s="122">
        <v>38</v>
      </c>
      <c r="C570" s="119">
        <v>38</v>
      </c>
      <c r="D570" s="119"/>
      <c r="F570" s="116" t="str">
        <f t="shared" si="8"/>
        <v xml:space="preserve">   </v>
      </c>
    </row>
    <row r="571" spans="1:6" s="116" customFormat="1" ht="13.5">
      <c r="A571" s="113" t="s">
        <v>435</v>
      </c>
      <c r="B571" s="122">
        <v>30</v>
      </c>
      <c r="C571" s="119">
        <v>30</v>
      </c>
      <c r="D571" s="119"/>
      <c r="F571" s="116" t="str">
        <f t="shared" si="8"/>
        <v xml:space="preserve">   </v>
      </c>
    </row>
    <row r="572" spans="1:6" s="116" customFormat="1" ht="13.5">
      <c r="A572" s="113" t="s">
        <v>436</v>
      </c>
      <c r="B572" s="122">
        <v>87</v>
      </c>
      <c r="C572" s="119">
        <v>87</v>
      </c>
      <c r="D572" s="119"/>
      <c r="F572" s="116" t="str">
        <f t="shared" si="8"/>
        <v xml:space="preserve">   </v>
      </c>
    </row>
    <row r="573" spans="1:6" s="116" customFormat="1" ht="13.5">
      <c r="A573" s="113" t="s">
        <v>437</v>
      </c>
      <c r="B573" s="122">
        <v>0</v>
      </c>
      <c r="C573" s="119">
        <v>0</v>
      </c>
      <c r="D573" s="119"/>
      <c r="F573" s="116" t="str">
        <f t="shared" si="8"/>
        <v xml:space="preserve">   </v>
      </c>
    </row>
    <row r="574" spans="1:6" s="116" customFormat="1" ht="13.5">
      <c r="A574" s="113" t="s">
        <v>438</v>
      </c>
      <c r="B574" s="122">
        <v>4368</v>
      </c>
      <c r="C574" s="119">
        <v>4368</v>
      </c>
      <c r="D574" s="119"/>
      <c r="F574" s="116" t="str">
        <f t="shared" si="8"/>
        <v xml:space="preserve">   </v>
      </c>
    </row>
    <row r="575" spans="1:6" s="116" customFormat="1" ht="13.5">
      <c r="A575" s="113" t="s">
        <v>439</v>
      </c>
      <c r="B575" s="122">
        <v>1066</v>
      </c>
      <c r="C575" s="119">
        <v>1066</v>
      </c>
      <c r="D575" s="119">
        <v>0</v>
      </c>
      <c r="F575" s="116" t="str">
        <f t="shared" si="8"/>
        <v xml:space="preserve">   </v>
      </c>
    </row>
    <row r="576" spans="1:6" s="116" customFormat="1" ht="13.5">
      <c r="A576" s="113" t="s">
        <v>440</v>
      </c>
      <c r="B576" s="122">
        <v>19</v>
      </c>
      <c r="C576" s="119">
        <v>19</v>
      </c>
      <c r="D576" s="119"/>
      <c r="F576" s="116" t="str">
        <f t="shared" si="8"/>
        <v xml:space="preserve">   </v>
      </c>
    </row>
    <row r="577" spans="1:6" s="116" customFormat="1" ht="13.5">
      <c r="A577" s="113" t="s">
        <v>441</v>
      </c>
      <c r="B577" s="122">
        <v>0</v>
      </c>
      <c r="C577" s="119"/>
      <c r="D577" s="119"/>
      <c r="F577" s="116" t="str">
        <f t="shared" si="8"/>
        <v xml:space="preserve">   </v>
      </c>
    </row>
    <row r="578" spans="1:6" s="116" customFormat="1" ht="13.5">
      <c r="A578" s="113" t="s">
        <v>442</v>
      </c>
      <c r="B578" s="122">
        <v>0</v>
      </c>
      <c r="C578" s="119"/>
      <c r="D578" s="119"/>
      <c r="F578" s="116" t="str">
        <f t="shared" si="8"/>
        <v xml:space="preserve">   </v>
      </c>
    </row>
    <row r="579" spans="1:6" s="116" customFormat="1" ht="13.5">
      <c r="A579" s="113" t="s">
        <v>443</v>
      </c>
      <c r="B579" s="122">
        <v>0</v>
      </c>
      <c r="C579" s="119"/>
      <c r="D579" s="119"/>
      <c r="F579" s="116" t="str">
        <f t="shared" si="8"/>
        <v xml:space="preserve">   </v>
      </c>
    </row>
    <row r="580" spans="1:6" s="116" customFormat="1" ht="13.5">
      <c r="A580" s="113" t="s">
        <v>444</v>
      </c>
      <c r="B580" s="122">
        <v>110</v>
      </c>
      <c r="C580" s="119">
        <v>110</v>
      </c>
      <c r="D580" s="119"/>
      <c r="F580" s="116" t="str">
        <f t="shared" si="8"/>
        <v xml:space="preserve">   </v>
      </c>
    </row>
    <row r="581" spans="1:6" s="116" customFormat="1" ht="13.5">
      <c r="A581" s="113" t="s">
        <v>445</v>
      </c>
      <c r="B581" s="122">
        <v>937</v>
      </c>
      <c r="C581" s="119">
        <v>937</v>
      </c>
      <c r="D581" s="119"/>
      <c r="F581" s="116" t="str">
        <f t="shared" si="8"/>
        <v xml:space="preserve">   </v>
      </c>
    </row>
    <row r="582" spans="1:6" s="116" customFormat="1" ht="13.5">
      <c r="A582" s="113" t="s">
        <v>446</v>
      </c>
      <c r="B582" s="122">
        <v>436</v>
      </c>
      <c r="C582" s="119">
        <v>436</v>
      </c>
      <c r="D582" s="119">
        <v>0</v>
      </c>
      <c r="F582" s="116" t="str">
        <f t="shared" ref="F582:F645" si="9">MID(A582,1,3)</f>
        <v xml:space="preserve">   </v>
      </c>
    </row>
    <row r="583" spans="1:6" s="116" customFormat="1" ht="13.5">
      <c r="A583" s="113" t="s">
        <v>447</v>
      </c>
      <c r="B583" s="122">
        <v>72</v>
      </c>
      <c r="C583" s="119">
        <v>72</v>
      </c>
      <c r="D583" s="119"/>
      <c r="F583" s="116" t="str">
        <f t="shared" si="9"/>
        <v xml:space="preserve">   </v>
      </c>
    </row>
    <row r="584" spans="1:6" s="116" customFormat="1" ht="13.5">
      <c r="A584" s="113" t="s">
        <v>448</v>
      </c>
      <c r="B584" s="122">
        <v>0</v>
      </c>
      <c r="C584" s="119">
        <v>0</v>
      </c>
      <c r="D584" s="119"/>
      <c r="F584" s="116" t="str">
        <f t="shared" si="9"/>
        <v xml:space="preserve">   </v>
      </c>
    </row>
    <row r="585" spans="1:6" s="116" customFormat="1" ht="13.5">
      <c r="A585" s="113" t="s">
        <v>842</v>
      </c>
      <c r="B585" s="122">
        <v>0</v>
      </c>
      <c r="C585" s="119">
        <v>0</v>
      </c>
      <c r="D585" s="119"/>
      <c r="F585" s="116" t="str">
        <f t="shared" si="9"/>
        <v xml:space="preserve">   </v>
      </c>
    </row>
    <row r="586" spans="1:6" s="116" customFormat="1" ht="13.5">
      <c r="A586" s="113" t="s">
        <v>449</v>
      </c>
      <c r="B586" s="122">
        <v>328</v>
      </c>
      <c r="C586" s="119">
        <v>328</v>
      </c>
      <c r="D586" s="119"/>
      <c r="F586" s="116" t="str">
        <f t="shared" si="9"/>
        <v xml:space="preserve">   </v>
      </c>
    </row>
    <row r="587" spans="1:6" s="116" customFormat="1" ht="13.5">
      <c r="A587" s="113" t="s">
        <v>450</v>
      </c>
      <c r="B587" s="122">
        <v>32</v>
      </c>
      <c r="C587" s="119">
        <v>32</v>
      </c>
      <c r="D587" s="119"/>
      <c r="F587" s="116" t="str">
        <f t="shared" si="9"/>
        <v xml:space="preserve">   </v>
      </c>
    </row>
    <row r="588" spans="1:6" s="116" customFormat="1" ht="13.5">
      <c r="A588" s="113" t="s">
        <v>843</v>
      </c>
      <c r="B588" s="122">
        <v>0</v>
      </c>
      <c r="C588" s="119"/>
      <c r="D588" s="119"/>
      <c r="F588" s="116" t="str">
        <f t="shared" si="9"/>
        <v xml:space="preserve">   </v>
      </c>
    </row>
    <row r="589" spans="1:6" s="116" customFormat="1" ht="13.5">
      <c r="A589" s="113" t="s">
        <v>451</v>
      </c>
      <c r="B589" s="122">
        <v>4</v>
      </c>
      <c r="C589" s="119">
        <v>4</v>
      </c>
      <c r="D589" s="119"/>
      <c r="F589" s="116" t="str">
        <f t="shared" si="9"/>
        <v xml:space="preserve">   </v>
      </c>
    </row>
    <row r="590" spans="1:6" s="116" customFormat="1" ht="13.5">
      <c r="A590" s="113" t="s">
        <v>452</v>
      </c>
      <c r="B590" s="122">
        <v>1200</v>
      </c>
      <c r="C590" s="119">
        <v>1200</v>
      </c>
      <c r="D590" s="119">
        <v>0</v>
      </c>
      <c r="F590" s="116" t="str">
        <f t="shared" si="9"/>
        <v xml:space="preserve">   </v>
      </c>
    </row>
    <row r="591" spans="1:6" s="116" customFormat="1" ht="13.5">
      <c r="A591" s="113" t="s">
        <v>68</v>
      </c>
      <c r="B591" s="122">
        <v>113</v>
      </c>
      <c r="C591" s="119">
        <v>113</v>
      </c>
      <c r="D591" s="119"/>
      <c r="F591" s="116" t="str">
        <f t="shared" si="9"/>
        <v xml:space="preserve">   </v>
      </c>
    </row>
    <row r="592" spans="1:6" s="116" customFormat="1" ht="13.5">
      <c r="A592" s="113" t="s">
        <v>69</v>
      </c>
      <c r="B592" s="122">
        <v>0</v>
      </c>
      <c r="C592" s="119"/>
      <c r="D592" s="119"/>
      <c r="F592" s="116" t="str">
        <f t="shared" si="9"/>
        <v xml:space="preserve">   </v>
      </c>
    </row>
    <row r="593" spans="1:6" s="116" customFormat="1" ht="13.5">
      <c r="A593" s="113" t="s">
        <v>70</v>
      </c>
      <c r="B593" s="122">
        <v>0</v>
      </c>
      <c r="C593" s="119"/>
      <c r="D593" s="119"/>
      <c r="F593" s="116" t="str">
        <f t="shared" si="9"/>
        <v xml:space="preserve">   </v>
      </c>
    </row>
    <row r="594" spans="1:6" s="116" customFormat="1" ht="13.5">
      <c r="A594" s="113" t="s">
        <v>453</v>
      </c>
      <c r="B594" s="122">
        <v>0</v>
      </c>
      <c r="C594" s="119"/>
      <c r="D594" s="119"/>
      <c r="F594" s="116" t="str">
        <f t="shared" si="9"/>
        <v xml:space="preserve">   </v>
      </c>
    </row>
    <row r="595" spans="1:6" s="116" customFormat="1" ht="13.5">
      <c r="A595" s="113" t="s">
        <v>454</v>
      </c>
      <c r="B595" s="122">
        <v>0</v>
      </c>
      <c r="C595" s="119"/>
      <c r="D595" s="119"/>
      <c r="F595" s="116" t="str">
        <f t="shared" si="9"/>
        <v xml:space="preserve">   </v>
      </c>
    </row>
    <row r="596" spans="1:6" s="116" customFormat="1" ht="13.5">
      <c r="A596" s="113" t="s">
        <v>455</v>
      </c>
      <c r="B596" s="122">
        <v>0</v>
      </c>
      <c r="C596" s="119"/>
      <c r="D596" s="119"/>
      <c r="F596" s="116" t="str">
        <f t="shared" si="9"/>
        <v xml:space="preserve">   </v>
      </c>
    </row>
    <row r="597" spans="1:6" s="116" customFormat="1" ht="13.5">
      <c r="A597" s="113" t="s">
        <v>456</v>
      </c>
      <c r="B597" s="122">
        <v>867</v>
      </c>
      <c r="C597" s="119">
        <v>867</v>
      </c>
      <c r="D597" s="119"/>
      <c r="F597" s="116" t="str">
        <f t="shared" si="9"/>
        <v xml:space="preserve">   </v>
      </c>
    </row>
    <row r="598" spans="1:6" s="116" customFormat="1" ht="13.5">
      <c r="A598" s="113" t="s">
        <v>457</v>
      </c>
      <c r="B598" s="122">
        <v>220</v>
      </c>
      <c r="C598" s="119">
        <v>220</v>
      </c>
      <c r="D598" s="119"/>
      <c r="F598" s="116" t="str">
        <f t="shared" si="9"/>
        <v xml:space="preserve">   </v>
      </c>
    </row>
    <row r="599" spans="1:6" s="116" customFormat="1" ht="13.5">
      <c r="A599" s="113" t="s">
        <v>458</v>
      </c>
      <c r="B599" s="122">
        <v>0</v>
      </c>
      <c r="C599" s="119">
        <v>0</v>
      </c>
      <c r="D599" s="119">
        <v>0</v>
      </c>
      <c r="F599" s="116" t="str">
        <f t="shared" si="9"/>
        <v xml:space="preserve">   </v>
      </c>
    </row>
    <row r="600" spans="1:6" s="116" customFormat="1" ht="13.5">
      <c r="A600" s="113" t="s">
        <v>68</v>
      </c>
      <c r="B600" s="122">
        <v>0</v>
      </c>
      <c r="C600" s="119"/>
      <c r="D600" s="119"/>
      <c r="F600" s="116" t="str">
        <f t="shared" si="9"/>
        <v xml:space="preserve">   </v>
      </c>
    </row>
    <row r="601" spans="1:6" s="116" customFormat="1" ht="13.5">
      <c r="A601" s="113" t="s">
        <v>69</v>
      </c>
      <c r="B601" s="122">
        <v>0</v>
      </c>
      <c r="C601" s="119"/>
      <c r="D601" s="119"/>
      <c r="F601" s="116" t="str">
        <f t="shared" si="9"/>
        <v xml:space="preserve">   </v>
      </c>
    </row>
    <row r="602" spans="1:6" s="116" customFormat="1" ht="13.5">
      <c r="A602" s="113" t="s">
        <v>70</v>
      </c>
      <c r="B602" s="122">
        <v>0</v>
      </c>
      <c r="C602" s="119"/>
      <c r="D602" s="119"/>
      <c r="F602" s="116" t="str">
        <f t="shared" si="9"/>
        <v xml:space="preserve">   </v>
      </c>
    </row>
    <row r="603" spans="1:6" s="116" customFormat="1" ht="13.5">
      <c r="A603" s="113" t="s">
        <v>459</v>
      </c>
      <c r="B603" s="122">
        <v>0</v>
      </c>
      <c r="C603" s="119"/>
      <c r="D603" s="119"/>
      <c r="F603" s="116" t="str">
        <f t="shared" si="9"/>
        <v xml:space="preserve">   </v>
      </c>
    </row>
    <row r="604" spans="1:6" s="116" customFormat="1" ht="13.5">
      <c r="A604" s="113" t="s">
        <v>460</v>
      </c>
      <c r="B604" s="122">
        <v>3507</v>
      </c>
      <c r="C604" s="119">
        <v>3507</v>
      </c>
      <c r="D604" s="119">
        <v>0</v>
      </c>
      <c r="F604" s="116" t="str">
        <f t="shared" si="9"/>
        <v xml:space="preserve">   </v>
      </c>
    </row>
    <row r="605" spans="1:6" s="116" customFormat="1" ht="13.5">
      <c r="A605" s="113" t="s">
        <v>461</v>
      </c>
      <c r="B605" s="122">
        <v>0</v>
      </c>
      <c r="C605" s="119"/>
      <c r="D605" s="119"/>
      <c r="F605" s="116" t="str">
        <f t="shared" si="9"/>
        <v xml:space="preserve">   </v>
      </c>
    </row>
    <row r="606" spans="1:6" s="116" customFormat="1" ht="13.5">
      <c r="A606" s="113" t="s">
        <v>462</v>
      </c>
      <c r="B606" s="122">
        <v>3507</v>
      </c>
      <c r="C606" s="119">
        <v>3507</v>
      </c>
      <c r="D606" s="119"/>
      <c r="F606" s="116" t="str">
        <f t="shared" si="9"/>
        <v xml:space="preserve">   </v>
      </c>
    </row>
    <row r="607" spans="1:6" s="116" customFormat="1" ht="13.5">
      <c r="A607" s="113" t="s">
        <v>463</v>
      </c>
      <c r="B607" s="122">
        <v>165</v>
      </c>
      <c r="C607" s="119">
        <v>165</v>
      </c>
      <c r="D607" s="119">
        <v>0</v>
      </c>
      <c r="F607" s="116" t="str">
        <f t="shared" si="9"/>
        <v xml:space="preserve">   </v>
      </c>
    </row>
    <row r="608" spans="1:6" s="116" customFormat="1" ht="13.5">
      <c r="A608" s="113" t="s">
        <v>464</v>
      </c>
      <c r="B608" s="122">
        <v>165</v>
      </c>
      <c r="C608" s="119">
        <v>165</v>
      </c>
      <c r="D608" s="119"/>
      <c r="F608" s="116" t="str">
        <f t="shared" si="9"/>
        <v xml:space="preserve">   </v>
      </c>
    </row>
    <row r="609" spans="1:6" s="116" customFormat="1" ht="13.5">
      <c r="A609" s="113" t="s">
        <v>465</v>
      </c>
      <c r="B609" s="122">
        <v>0</v>
      </c>
      <c r="C609" s="119"/>
      <c r="D609" s="119"/>
      <c r="F609" s="116" t="str">
        <f t="shared" si="9"/>
        <v xml:space="preserve">   </v>
      </c>
    </row>
    <row r="610" spans="1:6" s="116" customFormat="1" ht="13.5">
      <c r="A610" s="113" t="s">
        <v>466</v>
      </c>
      <c r="B610" s="122">
        <v>6054</v>
      </c>
      <c r="C610" s="119">
        <v>6054</v>
      </c>
      <c r="D610" s="119">
        <v>0</v>
      </c>
      <c r="F610" s="116" t="str">
        <f t="shared" si="9"/>
        <v xml:space="preserve">   </v>
      </c>
    </row>
    <row r="611" spans="1:6" s="116" customFormat="1" ht="13.5">
      <c r="A611" s="113" t="s">
        <v>467</v>
      </c>
      <c r="B611" s="122">
        <v>2200</v>
      </c>
      <c r="C611" s="119">
        <v>2200</v>
      </c>
      <c r="D611" s="119"/>
      <c r="F611" s="116" t="str">
        <f t="shared" si="9"/>
        <v xml:space="preserve">   </v>
      </c>
    </row>
    <row r="612" spans="1:6" s="116" customFormat="1" ht="13.5">
      <c r="A612" s="113" t="s">
        <v>468</v>
      </c>
      <c r="B612" s="122">
        <v>3854</v>
      </c>
      <c r="C612" s="119">
        <v>3854</v>
      </c>
      <c r="D612" s="119"/>
      <c r="F612" s="116" t="str">
        <f t="shared" si="9"/>
        <v xml:space="preserve">   </v>
      </c>
    </row>
    <row r="613" spans="1:6" s="116" customFormat="1" ht="13.5">
      <c r="A613" s="113" t="s">
        <v>469</v>
      </c>
      <c r="B613" s="122">
        <v>0</v>
      </c>
      <c r="C613" s="119">
        <v>0</v>
      </c>
      <c r="D613" s="119">
        <v>0</v>
      </c>
      <c r="F613" s="116" t="str">
        <f t="shared" si="9"/>
        <v xml:space="preserve">   </v>
      </c>
    </row>
    <row r="614" spans="1:6" s="116" customFormat="1" ht="13.5">
      <c r="A614" s="113" t="s">
        <v>470</v>
      </c>
      <c r="B614" s="122">
        <v>0</v>
      </c>
      <c r="C614" s="119"/>
      <c r="D614" s="119"/>
      <c r="F614" s="116" t="str">
        <f t="shared" si="9"/>
        <v xml:space="preserve">   </v>
      </c>
    </row>
    <row r="615" spans="1:6" s="116" customFormat="1" ht="13.5">
      <c r="A615" s="113" t="s">
        <v>471</v>
      </c>
      <c r="B615" s="122">
        <v>0</v>
      </c>
      <c r="C615" s="119"/>
      <c r="D615" s="119"/>
      <c r="F615" s="116" t="str">
        <f t="shared" si="9"/>
        <v xml:space="preserve">   </v>
      </c>
    </row>
    <row r="616" spans="1:6" s="116" customFormat="1" ht="13.5">
      <c r="A616" s="113" t="s">
        <v>472</v>
      </c>
      <c r="B616" s="122">
        <v>60</v>
      </c>
      <c r="C616" s="119">
        <v>60</v>
      </c>
      <c r="D616" s="119">
        <v>0</v>
      </c>
      <c r="F616" s="116" t="str">
        <f t="shared" si="9"/>
        <v xml:space="preserve">   </v>
      </c>
    </row>
    <row r="617" spans="1:6" s="116" customFormat="1" ht="13.5">
      <c r="A617" s="113" t="s">
        <v>473</v>
      </c>
      <c r="B617" s="122">
        <v>20</v>
      </c>
      <c r="C617" s="119">
        <v>20</v>
      </c>
      <c r="D617" s="119"/>
      <c r="F617" s="116" t="str">
        <f t="shared" si="9"/>
        <v xml:space="preserve">   </v>
      </c>
    </row>
    <row r="618" spans="1:6" s="116" customFormat="1" ht="13.5">
      <c r="A618" s="113" t="s">
        <v>474</v>
      </c>
      <c r="B618" s="122">
        <v>40</v>
      </c>
      <c r="C618" s="119">
        <v>40</v>
      </c>
      <c r="D618" s="119"/>
      <c r="F618" s="116" t="str">
        <f t="shared" si="9"/>
        <v xml:space="preserve">   </v>
      </c>
    </row>
    <row r="619" spans="1:6" s="116" customFormat="1" ht="13.5">
      <c r="A619" s="113" t="s">
        <v>475</v>
      </c>
      <c r="B619" s="122">
        <v>14883</v>
      </c>
      <c r="C619" s="119">
        <v>12915</v>
      </c>
      <c r="D619" s="119">
        <v>1968</v>
      </c>
      <c r="F619" s="116" t="str">
        <f t="shared" si="9"/>
        <v xml:space="preserve">   </v>
      </c>
    </row>
    <row r="620" spans="1:6" s="116" customFormat="1" ht="13.5">
      <c r="A620" s="113" t="s">
        <v>476</v>
      </c>
      <c r="B620" s="122">
        <v>0</v>
      </c>
      <c r="C620" s="119">
        <v>0</v>
      </c>
      <c r="D620" s="119"/>
      <c r="F620" s="116" t="str">
        <f t="shared" si="9"/>
        <v xml:space="preserve">   </v>
      </c>
    </row>
    <row r="621" spans="1:6" s="116" customFormat="1" ht="13.5">
      <c r="A621" s="113" t="s">
        <v>477</v>
      </c>
      <c r="B621" s="122">
        <v>14883</v>
      </c>
      <c r="C621" s="119">
        <v>12915</v>
      </c>
      <c r="D621" s="119">
        <v>1968</v>
      </c>
      <c r="F621" s="116" t="str">
        <f t="shared" si="9"/>
        <v xml:space="preserve">   </v>
      </c>
    </row>
    <row r="622" spans="1:6" s="116" customFormat="1" ht="13.5">
      <c r="A622" s="113" t="s">
        <v>478</v>
      </c>
      <c r="B622" s="122">
        <v>0</v>
      </c>
      <c r="C622" s="119"/>
      <c r="D622" s="119"/>
      <c r="F622" s="116" t="str">
        <f t="shared" si="9"/>
        <v xml:space="preserve">   </v>
      </c>
    </row>
    <row r="623" spans="1:6" s="116" customFormat="1" ht="13.5">
      <c r="A623" s="113" t="s">
        <v>479</v>
      </c>
      <c r="B623" s="122">
        <v>0</v>
      </c>
      <c r="C623" s="119">
        <v>0</v>
      </c>
      <c r="D623" s="119">
        <v>0</v>
      </c>
      <c r="F623" s="116" t="str">
        <f t="shared" si="9"/>
        <v xml:space="preserve">   </v>
      </c>
    </row>
    <row r="624" spans="1:6" s="116" customFormat="1" ht="13.5">
      <c r="A624" s="113" t="s">
        <v>480</v>
      </c>
      <c r="B624" s="122">
        <v>0</v>
      </c>
      <c r="C624" s="119"/>
      <c r="D624" s="119"/>
      <c r="F624" s="116" t="str">
        <f t="shared" si="9"/>
        <v xml:space="preserve">   </v>
      </c>
    </row>
    <row r="625" spans="1:6" s="116" customFormat="1" ht="13.5">
      <c r="A625" s="113" t="s">
        <v>481</v>
      </c>
      <c r="B625" s="122">
        <v>0</v>
      </c>
      <c r="C625" s="119"/>
      <c r="D625" s="119"/>
      <c r="F625" s="116" t="str">
        <f t="shared" si="9"/>
        <v xml:space="preserve">   </v>
      </c>
    </row>
    <row r="626" spans="1:6" s="116" customFormat="1" ht="13.5">
      <c r="A626" s="113" t="s">
        <v>482</v>
      </c>
      <c r="B626" s="122">
        <v>0</v>
      </c>
      <c r="C626" s="119"/>
      <c r="D626" s="119"/>
      <c r="F626" s="116" t="str">
        <f t="shared" si="9"/>
        <v xml:space="preserve">   </v>
      </c>
    </row>
    <row r="627" spans="1:6" s="116" customFormat="1" ht="13.5">
      <c r="A627" s="113" t="s">
        <v>483</v>
      </c>
      <c r="B627" s="122">
        <v>0</v>
      </c>
      <c r="C627" s="119"/>
      <c r="D627" s="119"/>
      <c r="F627" s="116" t="str">
        <f t="shared" si="9"/>
        <v xml:space="preserve">   </v>
      </c>
    </row>
    <row r="628" spans="1:6" s="116" customFormat="1" ht="13.5">
      <c r="A628" s="131" t="s">
        <v>484</v>
      </c>
      <c r="B628" s="122">
        <v>990</v>
      </c>
      <c r="C628" s="119">
        <v>990</v>
      </c>
      <c r="D628" s="119">
        <v>0</v>
      </c>
      <c r="F628" s="116" t="str">
        <f t="shared" si="9"/>
        <v xml:space="preserve">   </v>
      </c>
    </row>
    <row r="629" spans="1:6" s="116" customFormat="1" ht="13.5">
      <c r="A629" s="113" t="s">
        <v>68</v>
      </c>
      <c r="B629" s="122">
        <v>128</v>
      </c>
      <c r="C629" s="119">
        <v>128</v>
      </c>
      <c r="D629" s="119"/>
      <c r="F629" s="116" t="str">
        <f t="shared" si="9"/>
        <v xml:space="preserve">   </v>
      </c>
    </row>
    <row r="630" spans="1:6" s="116" customFormat="1" ht="13.5">
      <c r="A630" s="113" t="s">
        <v>69</v>
      </c>
      <c r="B630" s="122">
        <v>0</v>
      </c>
      <c r="C630" s="119"/>
      <c r="D630" s="119"/>
      <c r="F630" s="116" t="str">
        <f t="shared" si="9"/>
        <v xml:space="preserve">   </v>
      </c>
    </row>
    <row r="631" spans="1:6" s="116" customFormat="1" ht="13.5">
      <c r="A631" s="113" t="s">
        <v>70</v>
      </c>
      <c r="B631" s="122">
        <v>0</v>
      </c>
      <c r="C631" s="119"/>
      <c r="D631" s="119"/>
      <c r="F631" s="116" t="str">
        <f t="shared" si="9"/>
        <v xml:space="preserve">   </v>
      </c>
    </row>
    <row r="632" spans="1:6" s="116" customFormat="1" ht="13.5">
      <c r="A632" s="113" t="s">
        <v>485</v>
      </c>
      <c r="B632" s="122">
        <v>520</v>
      </c>
      <c r="C632" s="119">
        <v>520</v>
      </c>
      <c r="D632" s="119"/>
      <c r="F632" s="116" t="str">
        <f t="shared" si="9"/>
        <v xml:space="preserve">   </v>
      </c>
    </row>
    <row r="633" spans="1:6" s="116" customFormat="1" ht="13.5">
      <c r="A633" s="113" t="s">
        <v>486</v>
      </c>
      <c r="B633" s="122">
        <v>0</v>
      </c>
      <c r="C633" s="119"/>
      <c r="D633" s="119"/>
      <c r="F633" s="116" t="str">
        <f t="shared" si="9"/>
        <v xml:space="preserve">   </v>
      </c>
    </row>
    <row r="634" spans="1:6" s="116" customFormat="1" ht="13.5">
      <c r="A634" s="113" t="s">
        <v>77</v>
      </c>
      <c r="B634" s="122">
        <v>0</v>
      </c>
      <c r="C634" s="119"/>
      <c r="D634" s="119"/>
      <c r="F634" s="116" t="str">
        <f t="shared" si="9"/>
        <v xml:space="preserve">   </v>
      </c>
    </row>
    <row r="635" spans="1:6" s="116" customFormat="1" ht="13.5">
      <c r="A635" s="113" t="s">
        <v>487</v>
      </c>
      <c r="B635" s="122">
        <v>342</v>
      </c>
      <c r="C635" s="119">
        <v>342</v>
      </c>
      <c r="D635" s="119"/>
      <c r="F635" s="116" t="str">
        <f t="shared" si="9"/>
        <v xml:space="preserve">   </v>
      </c>
    </row>
    <row r="636" spans="1:6" s="116" customFormat="1" ht="13.5">
      <c r="A636" s="113" t="s">
        <v>844</v>
      </c>
      <c r="B636" s="122">
        <v>0</v>
      </c>
      <c r="C636" s="119">
        <v>0</v>
      </c>
      <c r="D636" s="119">
        <v>0</v>
      </c>
      <c r="F636" s="116" t="str">
        <f t="shared" si="9"/>
        <v xml:space="preserve">   </v>
      </c>
    </row>
    <row r="637" spans="1:6" s="116" customFormat="1" ht="13.5">
      <c r="A637" s="113" t="s">
        <v>845</v>
      </c>
      <c r="B637" s="122">
        <v>0</v>
      </c>
      <c r="C637" s="119"/>
      <c r="D637" s="119"/>
      <c r="F637" s="116" t="str">
        <f t="shared" si="9"/>
        <v xml:space="preserve">   </v>
      </c>
    </row>
    <row r="638" spans="1:6" s="116" customFormat="1" ht="13.5">
      <c r="A638" s="113" t="s">
        <v>846</v>
      </c>
      <c r="B638" s="122">
        <v>0</v>
      </c>
      <c r="C638" s="119"/>
      <c r="D638" s="119"/>
      <c r="F638" s="116" t="str">
        <f t="shared" si="9"/>
        <v xml:space="preserve">   </v>
      </c>
    </row>
    <row r="639" spans="1:6" s="116" customFormat="1" ht="13.5">
      <c r="A639" s="113" t="s">
        <v>488</v>
      </c>
      <c r="B639" s="122">
        <v>1501</v>
      </c>
      <c r="C639" s="119">
        <v>1501</v>
      </c>
      <c r="D639" s="119"/>
      <c r="F639" s="116" t="str">
        <f t="shared" si="9"/>
        <v xml:space="preserve">   </v>
      </c>
    </row>
    <row r="640" spans="1:6" s="116" customFormat="1" ht="13.5">
      <c r="A640" s="113" t="s">
        <v>489</v>
      </c>
      <c r="B640" s="122">
        <v>49009</v>
      </c>
      <c r="C640" s="119">
        <v>17686</v>
      </c>
      <c r="D640" s="119">
        <v>31323</v>
      </c>
      <c r="F640" s="116" t="str">
        <f t="shared" si="9"/>
        <v>九、卫</v>
      </c>
    </row>
    <row r="641" spans="1:6" s="116" customFormat="1" ht="13.5">
      <c r="A641" s="113" t="s">
        <v>490</v>
      </c>
      <c r="B641" s="122">
        <v>253</v>
      </c>
      <c r="C641" s="119">
        <v>253</v>
      </c>
      <c r="D641" s="119">
        <v>0</v>
      </c>
      <c r="F641" s="116" t="str">
        <f t="shared" si="9"/>
        <v xml:space="preserve">   </v>
      </c>
    </row>
    <row r="642" spans="1:6" s="116" customFormat="1" ht="13.5">
      <c r="A642" s="113" t="s">
        <v>68</v>
      </c>
      <c r="B642" s="122">
        <v>213</v>
      </c>
      <c r="C642" s="119">
        <v>213</v>
      </c>
      <c r="D642" s="119"/>
      <c r="F642" s="116" t="str">
        <f t="shared" si="9"/>
        <v xml:space="preserve">   </v>
      </c>
    </row>
    <row r="643" spans="1:6" s="116" customFormat="1" ht="13.5">
      <c r="A643" s="113" t="s">
        <v>69</v>
      </c>
      <c r="B643" s="122">
        <v>0</v>
      </c>
      <c r="C643" s="119"/>
      <c r="D643" s="119"/>
      <c r="F643" s="116" t="str">
        <f t="shared" si="9"/>
        <v xml:space="preserve">   </v>
      </c>
    </row>
    <row r="644" spans="1:6" s="116" customFormat="1" ht="13.5">
      <c r="A644" s="113" t="s">
        <v>70</v>
      </c>
      <c r="B644" s="122">
        <v>0</v>
      </c>
      <c r="C644" s="119"/>
      <c r="D644" s="119"/>
      <c r="F644" s="116" t="str">
        <f t="shared" si="9"/>
        <v xml:space="preserve">   </v>
      </c>
    </row>
    <row r="645" spans="1:6" s="116" customFormat="1" ht="13.5">
      <c r="A645" s="113" t="s">
        <v>491</v>
      </c>
      <c r="B645" s="122">
        <v>40</v>
      </c>
      <c r="C645" s="119">
        <v>40</v>
      </c>
      <c r="D645" s="119"/>
      <c r="F645" s="116" t="str">
        <f t="shared" si="9"/>
        <v xml:space="preserve">   </v>
      </c>
    </row>
    <row r="646" spans="1:6" s="116" customFormat="1" ht="13.5">
      <c r="A646" s="113" t="s">
        <v>492</v>
      </c>
      <c r="B646" s="122">
        <v>612</v>
      </c>
      <c r="C646" s="119">
        <v>612</v>
      </c>
      <c r="D646" s="119">
        <v>0</v>
      </c>
      <c r="F646" s="116" t="str">
        <f t="shared" ref="F646:F709" si="10">MID(A646,1,3)</f>
        <v xml:space="preserve">   </v>
      </c>
    </row>
    <row r="647" spans="1:6" s="116" customFormat="1" ht="13.5">
      <c r="A647" s="113" t="s">
        <v>493</v>
      </c>
      <c r="B647" s="122">
        <v>90</v>
      </c>
      <c r="C647" s="119">
        <v>90</v>
      </c>
      <c r="D647" s="119"/>
      <c r="F647" s="116" t="str">
        <f t="shared" si="10"/>
        <v xml:space="preserve">   </v>
      </c>
    </row>
    <row r="648" spans="1:6" s="116" customFormat="1" ht="13.5">
      <c r="A648" s="113" t="s">
        <v>494</v>
      </c>
      <c r="B648" s="122">
        <v>100</v>
      </c>
      <c r="C648" s="119">
        <v>100</v>
      </c>
      <c r="D648" s="119"/>
      <c r="F648" s="116" t="str">
        <f t="shared" si="10"/>
        <v xml:space="preserve">   </v>
      </c>
    </row>
    <row r="649" spans="1:6" s="116" customFormat="1" ht="13.5">
      <c r="A649" s="113" t="s">
        <v>495</v>
      </c>
      <c r="B649" s="122">
        <v>0</v>
      </c>
      <c r="C649" s="119">
        <v>0</v>
      </c>
      <c r="D649" s="119"/>
      <c r="F649" s="116" t="str">
        <f t="shared" si="10"/>
        <v xml:space="preserve">   </v>
      </c>
    </row>
    <row r="650" spans="1:6" s="116" customFormat="1" ht="13.5">
      <c r="A650" s="113" t="s">
        <v>496</v>
      </c>
      <c r="B650" s="122">
        <v>0</v>
      </c>
      <c r="C650" s="119">
        <v>0</v>
      </c>
      <c r="D650" s="119"/>
      <c r="F650" s="116" t="str">
        <f t="shared" si="10"/>
        <v xml:space="preserve">   </v>
      </c>
    </row>
    <row r="651" spans="1:6" s="116" customFormat="1" ht="13.5">
      <c r="A651" s="113" t="s">
        <v>497</v>
      </c>
      <c r="B651" s="122">
        <v>0</v>
      </c>
      <c r="C651" s="119">
        <v>0</v>
      </c>
      <c r="D651" s="119"/>
      <c r="F651" s="116" t="str">
        <f t="shared" si="10"/>
        <v xml:space="preserve">   </v>
      </c>
    </row>
    <row r="652" spans="1:6" s="116" customFormat="1" ht="13.5">
      <c r="A652" s="113" t="s">
        <v>847</v>
      </c>
      <c r="B652" s="122">
        <v>0</v>
      </c>
      <c r="C652" s="119">
        <v>0</v>
      </c>
      <c r="D652" s="119"/>
      <c r="F652" s="116" t="str">
        <f t="shared" si="10"/>
        <v xml:space="preserve">   </v>
      </c>
    </row>
    <row r="653" spans="1:6" s="116" customFormat="1" ht="13.5">
      <c r="A653" s="113" t="s">
        <v>498</v>
      </c>
      <c r="B653" s="122">
        <v>0</v>
      </c>
      <c r="C653" s="119">
        <v>0</v>
      </c>
      <c r="D653" s="119"/>
      <c r="F653" s="116" t="str">
        <f t="shared" si="10"/>
        <v xml:space="preserve">   </v>
      </c>
    </row>
    <row r="654" spans="1:6" s="116" customFormat="1" ht="13.5">
      <c r="A654" s="113" t="s">
        <v>499</v>
      </c>
      <c r="B654" s="122">
        <v>0</v>
      </c>
      <c r="C654" s="119">
        <v>0</v>
      </c>
      <c r="D654" s="119"/>
      <c r="F654" s="116" t="str">
        <f t="shared" si="10"/>
        <v xml:space="preserve">   </v>
      </c>
    </row>
    <row r="655" spans="1:6" s="116" customFormat="1" ht="13.5">
      <c r="A655" s="113" t="s">
        <v>500</v>
      </c>
      <c r="B655" s="122">
        <v>0</v>
      </c>
      <c r="C655" s="119">
        <v>0</v>
      </c>
      <c r="D655" s="119"/>
      <c r="F655" s="116" t="str">
        <f t="shared" si="10"/>
        <v xml:space="preserve">   </v>
      </c>
    </row>
    <row r="656" spans="1:6" s="116" customFormat="1" ht="13.5">
      <c r="A656" s="113" t="s">
        <v>501</v>
      </c>
      <c r="B656" s="122">
        <v>0</v>
      </c>
      <c r="C656" s="119">
        <v>0</v>
      </c>
      <c r="D656" s="119"/>
      <c r="F656" s="116" t="str">
        <f t="shared" si="10"/>
        <v xml:space="preserve">   </v>
      </c>
    </row>
    <row r="657" spans="1:6" s="116" customFormat="1" ht="13.5">
      <c r="A657" s="113" t="s">
        <v>502</v>
      </c>
      <c r="B657" s="122">
        <v>0</v>
      </c>
      <c r="C657" s="119">
        <v>0</v>
      </c>
      <c r="D657" s="119"/>
      <c r="F657" s="116" t="str">
        <f t="shared" si="10"/>
        <v xml:space="preserve">   </v>
      </c>
    </row>
    <row r="658" spans="1:6" s="116" customFormat="1" ht="13.5">
      <c r="A658" s="113" t="s">
        <v>848</v>
      </c>
      <c r="B658" s="122">
        <v>0</v>
      </c>
      <c r="C658" s="119"/>
      <c r="D658" s="119"/>
      <c r="F658" s="116" t="str">
        <f t="shared" si="10"/>
        <v xml:space="preserve">   </v>
      </c>
    </row>
    <row r="659" spans="1:6" s="116" customFormat="1" ht="13.5">
      <c r="A659" s="113" t="s">
        <v>503</v>
      </c>
      <c r="B659" s="122">
        <v>422</v>
      </c>
      <c r="C659" s="119">
        <v>422</v>
      </c>
      <c r="D659" s="119"/>
      <c r="F659" s="116" t="str">
        <f t="shared" si="10"/>
        <v xml:space="preserve">   </v>
      </c>
    </row>
    <row r="660" spans="1:6" s="116" customFormat="1" ht="13.5">
      <c r="A660" s="113" t="s">
        <v>504</v>
      </c>
      <c r="B660" s="122">
        <v>1969</v>
      </c>
      <c r="C660" s="119">
        <v>1969</v>
      </c>
      <c r="D660" s="119">
        <v>0</v>
      </c>
      <c r="F660" s="116" t="str">
        <f t="shared" si="10"/>
        <v xml:space="preserve">   </v>
      </c>
    </row>
    <row r="661" spans="1:6" s="116" customFormat="1" ht="13.5">
      <c r="A661" s="113" t="s">
        <v>505</v>
      </c>
      <c r="B661" s="122">
        <v>661</v>
      </c>
      <c r="C661" s="119">
        <v>661</v>
      </c>
      <c r="D661" s="119"/>
      <c r="F661" s="116" t="str">
        <f t="shared" si="10"/>
        <v xml:space="preserve">   </v>
      </c>
    </row>
    <row r="662" spans="1:6" s="116" customFormat="1" ht="13.5">
      <c r="A662" s="113" t="s">
        <v>506</v>
      </c>
      <c r="B662" s="122">
        <v>0</v>
      </c>
      <c r="C662" s="119">
        <v>0</v>
      </c>
      <c r="D662" s="119"/>
      <c r="F662" s="116" t="str">
        <f t="shared" si="10"/>
        <v xml:space="preserve">   </v>
      </c>
    </row>
    <row r="663" spans="1:6" s="116" customFormat="1" ht="13.5">
      <c r="A663" s="113" t="s">
        <v>507</v>
      </c>
      <c r="B663" s="122">
        <v>1308</v>
      </c>
      <c r="C663" s="119">
        <v>1308</v>
      </c>
      <c r="D663" s="119"/>
      <c r="F663" s="116" t="str">
        <f t="shared" si="10"/>
        <v xml:space="preserve">   </v>
      </c>
    </row>
    <row r="664" spans="1:6" s="116" customFormat="1" ht="13.5">
      <c r="A664" s="113" t="s">
        <v>508</v>
      </c>
      <c r="B664" s="122">
        <v>3836</v>
      </c>
      <c r="C664" s="119">
        <v>3684</v>
      </c>
      <c r="D664" s="119">
        <v>152</v>
      </c>
      <c r="F664" s="116" t="str">
        <f t="shared" si="10"/>
        <v xml:space="preserve">   </v>
      </c>
    </row>
    <row r="665" spans="1:6" s="116" customFormat="1" ht="13.5">
      <c r="A665" s="113" t="s">
        <v>509</v>
      </c>
      <c r="B665" s="122">
        <v>176</v>
      </c>
      <c r="C665" s="119">
        <v>176</v>
      </c>
      <c r="D665" s="119"/>
      <c r="F665" s="116" t="str">
        <f t="shared" si="10"/>
        <v xml:space="preserve">   </v>
      </c>
    </row>
    <row r="666" spans="1:6" s="116" customFormat="1" ht="13.5">
      <c r="A666" s="113" t="s">
        <v>510</v>
      </c>
      <c r="B666" s="122">
        <v>106</v>
      </c>
      <c r="C666" s="119">
        <v>106</v>
      </c>
      <c r="D666" s="119"/>
      <c r="F666" s="116" t="str">
        <f t="shared" si="10"/>
        <v xml:space="preserve">   </v>
      </c>
    </row>
    <row r="667" spans="1:6" s="116" customFormat="1" ht="13.5">
      <c r="A667" s="113" t="s">
        <v>511</v>
      </c>
      <c r="B667" s="122">
        <v>0</v>
      </c>
      <c r="C667" s="119"/>
      <c r="D667" s="119"/>
      <c r="F667" s="116" t="str">
        <f t="shared" si="10"/>
        <v xml:space="preserve">   </v>
      </c>
    </row>
    <row r="668" spans="1:6" s="116" customFormat="1" ht="13.5">
      <c r="A668" s="113" t="s">
        <v>512</v>
      </c>
      <c r="B668" s="122">
        <v>0</v>
      </c>
      <c r="C668" s="119"/>
      <c r="D668" s="119"/>
      <c r="F668" s="116" t="str">
        <f t="shared" si="10"/>
        <v xml:space="preserve">   </v>
      </c>
    </row>
    <row r="669" spans="1:6" s="116" customFormat="1" ht="13.5">
      <c r="A669" s="113" t="s">
        <v>513</v>
      </c>
      <c r="B669" s="122">
        <v>0</v>
      </c>
      <c r="C669" s="119"/>
      <c r="D669" s="119"/>
      <c r="F669" s="116" t="str">
        <f t="shared" si="10"/>
        <v xml:space="preserve">   </v>
      </c>
    </row>
    <row r="670" spans="1:6" s="116" customFormat="1" ht="13.5">
      <c r="A670" s="113" t="s">
        <v>514</v>
      </c>
      <c r="B670" s="122">
        <v>0</v>
      </c>
      <c r="C670" s="119"/>
      <c r="D670" s="119"/>
      <c r="F670" s="116" t="str">
        <f t="shared" si="10"/>
        <v xml:space="preserve">   </v>
      </c>
    </row>
    <row r="671" spans="1:6" s="116" customFormat="1" ht="13.5">
      <c r="A671" s="113" t="s">
        <v>515</v>
      </c>
      <c r="B671" s="122">
        <v>0</v>
      </c>
      <c r="C671" s="119"/>
      <c r="D671" s="119"/>
      <c r="F671" s="116" t="str">
        <f t="shared" si="10"/>
        <v xml:space="preserve">   </v>
      </c>
    </row>
    <row r="672" spans="1:6" s="116" customFormat="1" ht="13.5">
      <c r="A672" s="113" t="s">
        <v>516</v>
      </c>
      <c r="B672" s="122">
        <v>187</v>
      </c>
      <c r="C672" s="119">
        <v>35</v>
      </c>
      <c r="D672" s="119">
        <v>152</v>
      </c>
      <c r="F672" s="116" t="str">
        <f t="shared" si="10"/>
        <v xml:space="preserve">   </v>
      </c>
    </row>
    <row r="673" spans="1:6" s="116" customFormat="1" ht="13.5">
      <c r="A673" s="113" t="s">
        <v>849</v>
      </c>
      <c r="B673" s="122">
        <v>0</v>
      </c>
      <c r="C673" s="119"/>
      <c r="D673" s="119"/>
      <c r="F673" s="116" t="str">
        <f t="shared" si="10"/>
        <v xml:space="preserve">   </v>
      </c>
    </row>
    <row r="674" spans="1:6" s="116" customFormat="1" ht="13.5">
      <c r="A674" s="113" t="s">
        <v>517</v>
      </c>
      <c r="B674" s="122">
        <v>26</v>
      </c>
      <c r="C674" s="119">
        <v>26</v>
      </c>
      <c r="D674" s="119"/>
      <c r="F674" s="116" t="str">
        <f t="shared" si="10"/>
        <v xml:space="preserve">   </v>
      </c>
    </row>
    <row r="675" spans="1:6" s="116" customFormat="1" ht="13.5">
      <c r="A675" s="113" t="s">
        <v>518</v>
      </c>
      <c r="B675" s="122">
        <v>3341</v>
      </c>
      <c r="C675" s="119">
        <v>3341</v>
      </c>
      <c r="D675" s="119"/>
      <c r="F675" s="116" t="str">
        <f t="shared" si="10"/>
        <v xml:space="preserve">   </v>
      </c>
    </row>
    <row r="676" spans="1:6" s="116" customFormat="1" ht="13.5">
      <c r="A676" s="113" t="s">
        <v>519</v>
      </c>
      <c r="B676" s="122">
        <v>0</v>
      </c>
      <c r="C676" s="119">
        <v>0</v>
      </c>
      <c r="D676" s="119">
        <v>0</v>
      </c>
      <c r="F676" s="116" t="str">
        <f t="shared" si="10"/>
        <v xml:space="preserve">   </v>
      </c>
    </row>
    <row r="677" spans="1:6" s="116" customFormat="1" ht="13.5">
      <c r="A677" s="113" t="s">
        <v>520</v>
      </c>
      <c r="B677" s="122">
        <v>0</v>
      </c>
      <c r="C677" s="119"/>
      <c r="D677" s="119"/>
      <c r="F677" s="116" t="str">
        <f t="shared" si="10"/>
        <v xml:space="preserve">   </v>
      </c>
    </row>
    <row r="678" spans="1:6" s="116" customFormat="1" ht="13.5">
      <c r="A678" s="113" t="s">
        <v>521</v>
      </c>
      <c r="B678" s="122">
        <v>0</v>
      </c>
      <c r="C678" s="119"/>
      <c r="D678" s="119"/>
      <c r="F678" s="116" t="str">
        <f t="shared" si="10"/>
        <v xml:space="preserve">   </v>
      </c>
    </row>
    <row r="679" spans="1:6" s="116" customFormat="1" ht="13.5">
      <c r="A679" s="113" t="s">
        <v>522</v>
      </c>
      <c r="B679" s="122">
        <v>2700</v>
      </c>
      <c r="C679" s="119">
        <v>2700</v>
      </c>
      <c r="D679" s="119">
        <v>0</v>
      </c>
      <c r="F679" s="116" t="str">
        <f t="shared" si="10"/>
        <v xml:space="preserve">   </v>
      </c>
    </row>
    <row r="680" spans="1:6" s="116" customFormat="1" ht="13.5">
      <c r="A680" s="113" t="s">
        <v>523</v>
      </c>
      <c r="B680" s="122">
        <v>287</v>
      </c>
      <c r="C680" s="119">
        <v>287</v>
      </c>
      <c r="D680" s="119"/>
      <c r="F680" s="116" t="str">
        <f t="shared" si="10"/>
        <v xml:space="preserve">   </v>
      </c>
    </row>
    <row r="681" spans="1:6" s="116" customFormat="1" ht="13.5">
      <c r="A681" s="113" t="s">
        <v>524</v>
      </c>
      <c r="B681" s="122">
        <v>530</v>
      </c>
      <c r="C681" s="119">
        <v>530</v>
      </c>
      <c r="D681" s="119"/>
      <c r="F681" s="116" t="str">
        <f t="shared" si="10"/>
        <v xml:space="preserve">   </v>
      </c>
    </row>
    <row r="682" spans="1:6" s="116" customFormat="1" ht="13.5">
      <c r="A682" s="113" t="s">
        <v>525</v>
      </c>
      <c r="B682" s="122">
        <v>1883</v>
      </c>
      <c r="C682" s="119">
        <v>1883</v>
      </c>
      <c r="D682" s="119"/>
      <c r="F682" s="116" t="str">
        <f t="shared" si="10"/>
        <v xml:space="preserve">   </v>
      </c>
    </row>
    <row r="683" spans="1:6" s="116" customFormat="1" ht="13.5">
      <c r="A683" s="113" t="s">
        <v>526</v>
      </c>
      <c r="B683" s="122">
        <v>4046</v>
      </c>
      <c r="C683" s="119">
        <v>4046</v>
      </c>
      <c r="D683" s="119">
        <v>0</v>
      </c>
      <c r="F683" s="116" t="str">
        <f t="shared" si="10"/>
        <v xml:space="preserve">   </v>
      </c>
    </row>
    <row r="684" spans="1:6" s="116" customFormat="1" ht="13.5">
      <c r="A684" s="113" t="s">
        <v>527</v>
      </c>
      <c r="B684" s="122">
        <v>1402</v>
      </c>
      <c r="C684" s="119">
        <v>1402</v>
      </c>
      <c r="D684" s="119"/>
      <c r="F684" s="116" t="str">
        <f t="shared" si="10"/>
        <v xml:space="preserve">   </v>
      </c>
    </row>
    <row r="685" spans="1:6" s="116" customFormat="1" ht="13.5">
      <c r="A685" s="113" t="s">
        <v>528</v>
      </c>
      <c r="B685" s="122">
        <v>2644</v>
      </c>
      <c r="C685" s="119">
        <v>2644</v>
      </c>
      <c r="D685" s="119"/>
      <c r="F685" s="116" t="str">
        <f t="shared" si="10"/>
        <v xml:space="preserve">   </v>
      </c>
    </row>
    <row r="686" spans="1:6" s="116" customFormat="1" ht="13.5">
      <c r="A686" s="113" t="s">
        <v>529</v>
      </c>
      <c r="B686" s="122">
        <v>0</v>
      </c>
      <c r="C686" s="119">
        <v>0</v>
      </c>
      <c r="D686" s="119"/>
      <c r="F686" s="116" t="str">
        <f t="shared" si="10"/>
        <v xml:space="preserve">   </v>
      </c>
    </row>
    <row r="687" spans="1:6" s="116" customFormat="1" ht="13.5">
      <c r="A687" s="113" t="s">
        <v>530</v>
      </c>
      <c r="B687" s="122">
        <v>0</v>
      </c>
      <c r="C687" s="119">
        <v>0</v>
      </c>
      <c r="D687" s="119"/>
      <c r="F687" s="116" t="str">
        <f t="shared" si="10"/>
        <v xml:space="preserve">   </v>
      </c>
    </row>
    <row r="688" spans="1:6" s="116" customFormat="1" ht="13.5">
      <c r="A688" s="113" t="s">
        <v>531</v>
      </c>
      <c r="B688" s="122">
        <v>31171</v>
      </c>
      <c r="C688" s="119">
        <v>0</v>
      </c>
      <c r="D688" s="119">
        <v>31171</v>
      </c>
      <c r="F688" s="116" t="str">
        <f t="shared" si="10"/>
        <v xml:space="preserve">   </v>
      </c>
    </row>
    <row r="689" spans="1:6" s="116" customFormat="1" ht="13.5">
      <c r="A689" s="113" t="s">
        <v>532</v>
      </c>
      <c r="B689" s="122">
        <v>0</v>
      </c>
      <c r="C689" s="119"/>
      <c r="D689" s="119"/>
      <c r="F689" s="116" t="str">
        <f t="shared" si="10"/>
        <v xml:space="preserve">   </v>
      </c>
    </row>
    <row r="690" spans="1:6" s="116" customFormat="1" ht="13.5">
      <c r="A690" s="113" t="s">
        <v>533</v>
      </c>
      <c r="B690" s="122">
        <v>31171</v>
      </c>
      <c r="C690" s="119"/>
      <c r="D690" s="119">
        <v>31171</v>
      </c>
      <c r="F690" s="116" t="str">
        <f t="shared" si="10"/>
        <v xml:space="preserve">   </v>
      </c>
    </row>
    <row r="691" spans="1:6" s="116" customFormat="1" ht="13.5">
      <c r="A691" s="113" t="s">
        <v>534</v>
      </c>
      <c r="B691" s="122">
        <v>0</v>
      </c>
      <c r="C691" s="119"/>
      <c r="D691" s="119"/>
      <c r="F691" s="116" t="str">
        <f t="shared" si="10"/>
        <v xml:space="preserve">   </v>
      </c>
    </row>
    <row r="692" spans="1:6" s="116" customFormat="1" ht="13.5">
      <c r="A692" s="113" t="s">
        <v>535</v>
      </c>
      <c r="B692" s="122">
        <v>1325</v>
      </c>
      <c r="C692" s="119">
        <v>1325</v>
      </c>
      <c r="D692" s="119">
        <v>0</v>
      </c>
      <c r="F692" s="116" t="str">
        <f t="shared" si="10"/>
        <v xml:space="preserve">   </v>
      </c>
    </row>
    <row r="693" spans="1:6" s="116" customFormat="1" ht="13.5">
      <c r="A693" s="113" t="s">
        <v>536</v>
      </c>
      <c r="B693" s="122">
        <v>845</v>
      </c>
      <c r="C693" s="119">
        <v>845</v>
      </c>
      <c r="D693" s="119"/>
      <c r="F693" s="116" t="str">
        <f t="shared" si="10"/>
        <v xml:space="preserve">   </v>
      </c>
    </row>
    <row r="694" spans="1:6" s="116" customFormat="1" ht="13.5">
      <c r="A694" s="113" t="s">
        <v>537</v>
      </c>
      <c r="B694" s="122">
        <v>0</v>
      </c>
      <c r="C694" s="119">
        <v>0</v>
      </c>
      <c r="D694" s="119"/>
      <c r="F694" s="116" t="str">
        <f t="shared" si="10"/>
        <v xml:space="preserve">   </v>
      </c>
    </row>
    <row r="695" spans="1:6" s="116" customFormat="1" ht="13.5">
      <c r="A695" s="113" t="s">
        <v>538</v>
      </c>
      <c r="B695" s="122">
        <v>480</v>
      </c>
      <c r="C695" s="119">
        <v>480</v>
      </c>
      <c r="D695" s="119"/>
      <c r="F695" s="116" t="str">
        <f t="shared" si="10"/>
        <v xml:space="preserve">   </v>
      </c>
    </row>
    <row r="696" spans="1:6" s="116" customFormat="1" ht="13.5">
      <c r="A696" s="113" t="s">
        <v>539</v>
      </c>
      <c r="B696" s="122">
        <v>987</v>
      </c>
      <c r="C696" s="119">
        <v>987</v>
      </c>
      <c r="D696" s="119">
        <v>0</v>
      </c>
      <c r="F696" s="116" t="str">
        <f t="shared" si="10"/>
        <v xml:space="preserve">   </v>
      </c>
    </row>
    <row r="697" spans="1:6" s="116" customFormat="1" ht="13.5">
      <c r="A697" s="113" t="s">
        <v>540</v>
      </c>
      <c r="B697" s="122">
        <v>498</v>
      </c>
      <c r="C697" s="119">
        <v>498</v>
      </c>
      <c r="D697" s="119"/>
      <c r="F697" s="116" t="str">
        <f t="shared" si="10"/>
        <v xml:space="preserve">   </v>
      </c>
    </row>
    <row r="698" spans="1:6" s="116" customFormat="1" ht="13.5">
      <c r="A698" s="113" t="s">
        <v>541</v>
      </c>
      <c r="B698" s="122">
        <v>489</v>
      </c>
      <c r="C698" s="119">
        <v>489</v>
      </c>
      <c r="D698" s="119"/>
      <c r="F698" s="116" t="str">
        <f t="shared" si="10"/>
        <v xml:space="preserve">   </v>
      </c>
    </row>
    <row r="699" spans="1:6" s="116" customFormat="1" ht="13.5">
      <c r="A699" s="113" t="s">
        <v>542</v>
      </c>
      <c r="B699" s="122">
        <v>256</v>
      </c>
      <c r="C699" s="119">
        <v>256</v>
      </c>
      <c r="D699" s="119">
        <v>0</v>
      </c>
      <c r="F699" s="116" t="str">
        <f t="shared" si="10"/>
        <v xml:space="preserve">   </v>
      </c>
    </row>
    <row r="700" spans="1:6" s="116" customFormat="1" ht="13.5">
      <c r="A700" s="113" t="s">
        <v>68</v>
      </c>
      <c r="B700" s="122">
        <v>224</v>
      </c>
      <c r="C700" s="119">
        <v>224</v>
      </c>
      <c r="D700" s="119"/>
      <c r="F700" s="116" t="str">
        <f t="shared" si="10"/>
        <v xml:space="preserve">   </v>
      </c>
    </row>
    <row r="701" spans="1:6" s="116" customFormat="1" ht="13.5">
      <c r="A701" s="113" t="s">
        <v>69</v>
      </c>
      <c r="B701" s="122">
        <v>0</v>
      </c>
      <c r="C701" s="119">
        <v>0</v>
      </c>
      <c r="D701" s="119"/>
      <c r="F701" s="116" t="str">
        <f t="shared" si="10"/>
        <v xml:space="preserve">   </v>
      </c>
    </row>
    <row r="702" spans="1:6" s="116" customFormat="1" ht="13.5">
      <c r="A702" s="113" t="s">
        <v>70</v>
      </c>
      <c r="B702" s="122">
        <v>0</v>
      </c>
      <c r="C702" s="119">
        <v>0</v>
      </c>
      <c r="D702" s="119"/>
      <c r="F702" s="116" t="str">
        <f t="shared" si="10"/>
        <v xml:space="preserve">   </v>
      </c>
    </row>
    <row r="703" spans="1:6" s="116" customFormat="1" ht="13.5">
      <c r="A703" s="113" t="s">
        <v>110</v>
      </c>
      <c r="B703" s="122">
        <v>0</v>
      </c>
      <c r="C703" s="119">
        <v>0</v>
      </c>
      <c r="D703" s="119"/>
      <c r="F703" s="116" t="str">
        <f t="shared" si="10"/>
        <v xml:space="preserve">   </v>
      </c>
    </row>
    <row r="704" spans="1:6" s="116" customFormat="1" ht="13.5">
      <c r="A704" s="113" t="s">
        <v>543</v>
      </c>
      <c r="B704" s="122">
        <v>0</v>
      </c>
      <c r="C704" s="119">
        <v>0</v>
      </c>
      <c r="D704" s="119"/>
      <c r="F704" s="116" t="str">
        <f t="shared" si="10"/>
        <v xml:space="preserve">   </v>
      </c>
    </row>
    <row r="705" spans="1:6" s="116" customFormat="1" ht="13.5">
      <c r="A705" s="113" t="s">
        <v>544</v>
      </c>
      <c r="B705" s="122">
        <v>0</v>
      </c>
      <c r="C705" s="119">
        <v>0</v>
      </c>
      <c r="D705" s="119"/>
      <c r="F705" s="116" t="str">
        <f t="shared" si="10"/>
        <v xml:space="preserve">   </v>
      </c>
    </row>
    <row r="706" spans="1:6" s="116" customFormat="1" ht="13.5">
      <c r="A706" s="113" t="s">
        <v>77</v>
      </c>
      <c r="B706" s="122">
        <v>0</v>
      </c>
      <c r="C706" s="119">
        <v>0</v>
      </c>
      <c r="D706" s="119"/>
      <c r="F706" s="116" t="str">
        <f t="shared" si="10"/>
        <v xml:space="preserve">   </v>
      </c>
    </row>
    <row r="707" spans="1:6" s="116" customFormat="1" ht="13.5">
      <c r="A707" s="113" t="s">
        <v>545</v>
      </c>
      <c r="B707" s="122">
        <v>32</v>
      </c>
      <c r="C707" s="119">
        <v>32</v>
      </c>
      <c r="D707" s="119"/>
      <c r="F707" s="116" t="str">
        <f t="shared" si="10"/>
        <v xml:space="preserve">   </v>
      </c>
    </row>
    <row r="708" spans="1:6" s="116" customFormat="1" ht="13.5">
      <c r="A708" s="113" t="s">
        <v>546</v>
      </c>
      <c r="B708" s="122">
        <v>290</v>
      </c>
      <c r="C708" s="119">
        <v>290</v>
      </c>
      <c r="D708" s="119">
        <v>0</v>
      </c>
      <c r="F708" s="116" t="str">
        <f t="shared" si="10"/>
        <v xml:space="preserve">   </v>
      </c>
    </row>
    <row r="709" spans="1:6" s="116" customFormat="1" ht="13.5">
      <c r="A709" s="113" t="s">
        <v>547</v>
      </c>
      <c r="B709" s="122">
        <v>290</v>
      </c>
      <c r="C709" s="119">
        <v>290</v>
      </c>
      <c r="D709" s="119"/>
      <c r="F709" s="116" t="str">
        <f t="shared" si="10"/>
        <v xml:space="preserve">   </v>
      </c>
    </row>
    <row r="710" spans="1:6" s="116" customFormat="1" ht="13.5">
      <c r="A710" s="132" t="s">
        <v>548</v>
      </c>
      <c r="B710" s="122">
        <v>1564</v>
      </c>
      <c r="C710" s="119">
        <v>1564</v>
      </c>
      <c r="D710" s="119">
        <v>0</v>
      </c>
      <c r="F710" s="116" t="str">
        <f t="shared" ref="F710:F773" si="11">MID(A710,1,3)</f>
        <v xml:space="preserve">   </v>
      </c>
    </row>
    <row r="711" spans="1:6" s="116" customFormat="1" ht="13.5">
      <c r="A711" s="132" t="s">
        <v>549</v>
      </c>
      <c r="B711" s="122">
        <v>1564</v>
      </c>
      <c r="C711" s="119">
        <v>1564</v>
      </c>
      <c r="D711" s="119"/>
      <c r="F711" s="116" t="str">
        <f t="shared" si="11"/>
        <v xml:space="preserve">   </v>
      </c>
    </row>
    <row r="712" spans="1:6" s="116" customFormat="1" ht="13.5">
      <c r="A712" s="132" t="s">
        <v>550</v>
      </c>
      <c r="B712" s="122">
        <v>2110</v>
      </c>
      <c r="C712" s="119">
        <v>2110</v>
      </c>
      <c r="D712" s="119">
        <v>0</v>
      </c>
      <c r="F712" s="116" t="str">
        <f t="shared" si="11"/>
        <v>十、节</v>
      </c>
    </row>
    <row r="713" spans="1:6" s="116" customFormat="1" ht="13.5">
      <c r="A713" s="132" t="s">
        <v>551</v>
      </c>
      <c r="B713" s="122">
        <v>380</v>
      </c>
      <c r="C713" s="119">
        <v>380</v>
      </c>
      <c r="D713" s="119">
        <v>0</v>
      </c>
      <c r="F713" s="116" t="str">
        <f t="shared" si="11"/>
        <v xml:space="preserve">   </v>
      </c>
    </row>
    <row r="714" spans="1:6" s="116" customFormat="1" ht="13.5">
      <c r="A714" s="132" t="s">
        <v>68</v>
      </c>
      <c r="B714" s="122">
        <v>380</v>
      </c>
      <c r="C714" s="119">
        <v>380</v>
      </c>
      <c r="D714" s="119"/>
      <c r="F714" s="116" t="str">
        <f t="shared" si="11"/>
        <v xml:space="preserve">   </v>
      </c>
    </row>
    <row r="715" spans="1:6" s="116" customFormat="1" ht="13.5">
      <c r="A715" s="132" t="s">
        <v>69</v>
      </c>
      <c r="B715" s="122">
        <v>0</v>
      </c>
      <c r="C715" s="119"/>
      <c r="D715" s="119"/>
      <c r="F715" s="116" t="str">
        <f t="shared" si="11"/>
        <v xml:space="preserve">   </v>
      </c>
    </row>
    <row r="716" spans="1:6" s="116" customFormat="1" ht="13.5">
      <c r="A716" s="132" t="s">
        <v>70</v>
      </c>
      <c r="B716" s="122">
        <v>0</v>
      </c>
      <c r="C716" s="119">
        <v>0</v>
      </c>
      <c r="D716" s="119"/>
      <c r="F716" s="116" t="str">
        <f t="shared" si="11"/>
        <v xml:space="preserve">   </v>
      </c>
    </row>
    <row r="717" spans="1:6" s="116" customFormat="1" ht="13.5">
      <c r="A717" s="132" t="s">
        <v>552</v>
      </c>
      <c r="B717" s="122">
        <v>0</v>
      </c>
      <c r="C717" s="119">
        <v>0</v>
      </c>
      <c r="D717" s="119"/>
      <c r="F717" s="116" t="str">
        <f t="shared" si="11"/>
        <v xml:space="preserve">   </v>
      </c>
    </row>
    <row r="718" spans="1:6" s="116" customFormat="1" ht="13.5">
      <c r="A718" s="132" t="s">
        <v>553</v>
      </c>
      <c r="B718" s="122">
        <v>0</v>
      </c>
      <c r="C718" s="119">
        <v>0</v>
      </c>
      <c r="D718" s="119"/>
      <c r="F718" s="116" t="str">
        <f t="shared" si="11"/>
        <v xml:space="preserve">   </v>
      </c>
    </row>
    <row r="719" spans="1:6" s="116" customFormat="1" ht="13.5">
      <c r="A719" s="132" t="s">
        <v>554</v>
      </c>
      <c r="B719" s="122">
        <v>0</v>
      </c>
      <c r="C719" s="119">
        <v>0</v>
      </c>
      <c r="D719" s="119"/>
      <c r="F719" s="116" t="str">
        <f t="shared" si="11"/>
        <v xml:space="preserve">   </v>
      </c>
    </row>
    <row r="720" spans="1:6" s="116" customFormat="1" ht="13.5">
      <c r="A720" s="132" t="s">
        <v>555</v>
      </c>
      <c r="B720" s="122">
        <v>0</v>
      </c>
      <c r="C720" s="119">
        <v>0</v>
      </c>
      <c r="D720" s="119"/>
      <c r="F720" s="116" t="str">
        <f t="shared" si="11"/>
        <v xml:space="preserve">   </v>
      </c>
    </row>
    <row r="721" spans="1:6" s="116" customFormat="1" ht="13.5">
      <c r="A721" s="132" t="s">
        <v>850</v>
      </c>
      <c r="B721" s="122">
        <v>0</v>
      </c>
      <c r="C721" s="119">
        <v>0</v>
      </c>
      <c r="D721" s="119"/>
      <c r="F721" s="116" t="str">
        <f t="shared" si="11"/>
        <v xml:space="preserve">   </v>
      </c>
    </row>
    <row r="722" spans="1:6" s="116" customFormat="1" ht="13.5">
      <c r="A722" s="132" t="s">
        <v>556</v>
      </c>
      <c r="B722" s="122">
        <v>0</v>
      </c>
      <c r="C722" s="119"/>
      <c r="D722" s="119"/>
      <c r="F722" s="116" t="str">
        <f t="shared" si="11"/>
        <v xml:space="preserve">   </v>
      </c>
    </row>
    <row r="723" spans="1:6" s="116" customFormat="1" ht="13.5">
      <c r="A723" s="132" t="s">
        <v>557</v>
      </c>
      <c r="B723" s="122">
        <v>150</v>
      </c>
      <c r="C723" s="119">
        <v>150</v>
      </c>
      <c r="D723" s="119">
        <v>0</v>
      </c>
      <c r="F723" s="116" t="str">
        <f t="shared" si="11"/>
        <v xml:space="preserve">   </v>
      </c>
    </row>
    <row r="724" spans="1:6" s="116" customFormat="1" ht="13.5">
      <c r="A724" s="132" t="s">
        <v>558</v>
      </c>
      <c r="B724" s="122">
        <v>0</v>
      </c>
      <c r="C724" s="119">
        <v>0</v>
      </c>
      <c r="D724" s="119"/>
      <c r="F724" s="116" t="str">
        <f t="shared" si="11"/>
        <v xml:space="preserve">   </v>
      </c>
    </row>
    <row r="725" spans="1:6" s="116" customFormat="1" ht="13.5">
      <c r="A725" s="132" t="s">
        <v>559</v>
      </c>
      <c r="B725" s="122">
        <v>0</v>
      </c>
      <c r="C725" s="119">
        <v>0</v>
      </c>
      <c r="D725" s="119"/>
      <c r="F725" s="116" t="str">
        <f t="shared" si="11"/>
        <v xml:space="preserve">   </v>
      </c>
    </row>
    <row r="726" spans="1:6" s="116" customFormat="1" ht="13.5">
      <c r="A726" s="132" t="s">
        <v>560</v>
      </c>
      <c r="B726" s="122">
        <v>150</v>
      </c>
      <c r="C726" s="119">
        <v>150</v>
      </c>
      <c r="D726" s="119"/>
      <c r="F726" s="116" t="str">
        <f t="shared" si="11"/>
        <v xml:space="preserve">   </v>
      </c>
    </row>
    <row r="727" spans="1:6" s="116" customFormat="1" ht="13.5">
      <c r="A727" s="132" t="s">
        <v>561</v>
      </c>
      <c r="B727" s="122">
        <v>300</v>
      </c>
      <c r="C727" s="119">
        <v>300</v>
      </c>
      <c r="D727" s="119">
        <v>0</v>
      </c>
      <c r="F727" s="116" t="str">
        <f t="shared" si="11"/>
        <v xml:space="preserve">   </v>
      </c>
    </row>
    <row r="728" spans="1:6" s="116" customFormat="1" ht="13.5">
      <c r="A728" s="132" t="s">
        <v>562</v>
      </c>
      <c r="B728" s="122">
        <v>0</v>
      </c>
      <c r="C728" s="119">
        <v>0</v>
      </c>
      <c r="D728" s="119"/>
      <c r="F728" s="116" t="str">
        <f t="shared" si="11"/>
        <v xml:space="preserve">   </v>
      </c>
    </row>
    <row r="729" spans="1:6" s="116" customFormat="1" ht="13.5">
      <c r="A729" s="132" t="s">
        <v>563</v>
      </c>
      <c r="B729" s="122">
        <v>0</v>
      </c>
      <c r="C729" s="119">
        <v>0</v>
      </c>
      <c r="D729" s="119"/>
      <c r="F729" s="116" t="str">
        <f t="shared" si="11"/>
        <v xml:space="preserve">   </v>
      </c>
    </row>
    <row r="730" spans="1:6" s="116" customFormat="1" ht="13.5">
      <c r="A730" s="132" t="s">
        <v>564</v>
      </c>
      <c r="B730" s="122">
        <v>0</v>
      </c>
      <c r="C730" s="119">
        <v>0</v>
      </c>
      <c r="D730" s="119"/>
      <c r="F730" s="116" t="str">
        <f t="shared" si="11"/>
        <v xml:space="preserve">   </v>
      </c>
    </row>
    <row r="731" spans="1:6" s="116" customFormat="1" ht="13.5">
      <c r="A731" s="132" t="s">
        <v>565</v>
      </c>
      <c r="B731" s="122">
        <v>0</v>
      </c>
      <c r="C731" s="119">
        <v>0</v>
      </c>
      <c r="D731" s="119"/>
      <c r="F731" s="116" t="str">
        <f t="shared" si="11"/>
        <v xml:space="preserve">   </v>
      </c>
    </row>
    <row r="732" spans="1:6" s="116" customFormat="1" ht="13.5">
      <c r="A732" s="132" t="s">
        <v>566</v>
      </c>
      <c r="B732" s="122">
        <v>0</v>
      </c>
      <c r="C732" s="119">
        <v>0</v>
      </c>
      <c r="D732" s="119"/>
      <c r="F732" s="116" t="str">
        <f t="shared" si="11"/>
        <v xml:space="preserve">   </v>
      </c>
    </row>
    <row r="733" spans="1:6" s="116" customFormat="1" ht="13.5">
      <c r="A733" s="132" t="s">
        <v>567</v>
      </c>
      <c r="B733" s="122">
        <v>0</v>
      </c>
      <c r="C733" s="119">
        <v>0</v>
      </c>
      <c r="D733" s="119"/>
      <c r="F733" s="116" t="str">
        <f t="shared" si="11"/>
        <v xml:space="preserve">   </v>
      </c>
    </row>
    <row r="734" spans="1:6" s="116" customFormat="1" ht="13.5">
      <c r="A734" s="132" t="s">
        <v>568</v>
      </c>
      <c r="B734" s="122">
        <v>300</v>
      </c>
      <c r="C734" s="119">
        <v>300</v>
      </c>
      <c r="D734" s="119"/>
      <c r="F734" s="116" t="str">
        <f t="shared" si="11"/>
        <v xml:space="preserve">   </v>
      </c>
    </row>
    <row r="735" spans="1:6" s="116" customFormat="1" ht="13.5">
      <c r="A735" s="132" t="s">
        <v>569</v>
      </c>
      <c r="B735" s="122">
        <v>0</v>
      </c>
      <c r="C735" s="119">
        <v>0</v>
      </c>
      <c r="D735" s="119">
        <v>0</v>
      </c>
      <c r="F735" s="116" t="str">
        <f t="shared" si="11"/>
        <v xml:space="preserve">   </v>
      </c>
    </row>
    <row r="736" spans="1:6" s="116" customFormat="1" ht="13.5">
      <c r="A736" s="132" t="s">
        <v>570</v>
      </c>
      <c r="B736" s="122">
        <v>0</v>
      </c>
      <c r="C736" s="119"/>
      <c r="D736" s="119"/>
      <c r="F736" s="116" t="str">
        <f t="shared" si="11"/>
        <v xml:space="preserve">   </v>
      </c>
    </row>
    <row r="737" spans="1:6" s="116" customFormat="1" ht="13.5">
      <c r="A737" s="132" t="s">
        <v>571</v>
      </c>
      <c r="B737" s="122">
        <v>0</v>
      </c>
      <c r="C737" s="119"/>
      <c r="D737" s="119"/>
      <c r="F737" s="116" t="str">
        <f t="shared" si="11"/>
        <v xml:space="preserve">   </v>
      </c>
    </row>
    <row r="738" spans="1:6" s="116" customFormat="1" ht="13.5">
      <c r="A738" s="132" t="s">
        <v>572</v>
      </c>
      <c r="B738" s="122">
        <v>0</v>
      </c>
      <c r="C738" s="119"/>
      <c r="D738" s="119"/>
      <c r="F738" s="116" t="str">
        <f t="shared" si="11"/>
        <v xml:space="preserve">   </v>
      </c>
    </row>
    <row r="739" spans="1:6" s="116" customFormat="1" ht="13.5">
      <c r="A739" s="132" t="s">
        <v>573</v>
      </c>
      <c r="B739" s="122">
        <v>0</v>
      </c>
      <c r="C739" s="119"/>
      <c r="D739" s="119"/>
      <c r="F739" s="116" t="str">
        <f t="shared" si="11"/>
        <v xml:space="preserve">   </v>
      </c>
    </row>
    <row r="740" spans="1:6" s="116" customFormat="1" ht="13.5">
      <c r="A740" s="132" t="s">
        <v>574</v>
      </c>
      <c r="B740" s="122">
        <v>0</v>
      </c>
      <c r="C740" s="119">
        <v>0</v>
      </c>
      <c r="D740" s="119">
        <v>0</v>
      </c>
      <c r="F740" s="116" t="str">
        <f t="shared" si="11"/>
        <v xml:space="preserve">   </v>
      </c>
    </row>
    <row r="741" spans="1:6" s="116" customFormat="1" ht="13.5">
      <c r="A741" s="132" t="s">
        <v>575</v>
      </c>
      <c r="B741" s="122">
        <v>0</v>
      </c>
      <c r="C741" s="119"/>
      <c r="D741" s="119"/>
      <c r="F741" s="116" t="str">
        <f t="shared" si="11"/>
        <v xml:space="preserve">   </v>
      </c>
    </row>
    <row r="742" spans="1:6" s="116" customFormat="1" ht="13.5">
      <c r="A742" s="132" t="s">
        <v>576</v>
      </c>
      <c r="B742" s="122">
        <v>0</v>
      </c>
      <c r="C742" s="119"/>
      <c r="D742" s="119"/>
      <c r="F742" s="116" t="str">
        <f t="shared" si="11"/>
        <v xml:space="preserve">   </v>
      </c>
    </row>
    <row r="743" spans="1:6" s="116" customFormat="1" ht="13.5">
      <c r="A743" s="132" t="s">
        <v>577</v>
      </c>
      <c r="B743" s="122">
        <v>0</v>
      </c>
      <c r="C743" s="119"/>
      <c r="D743" s="119"/>
      <c r="F743" s="116" t="str">
        <f t="shared" si="11"/>
        <v xml:space="preserve">   </v>
      </c>
    </row>
    <row r="744" spans="1:6" s="116" customFormat="1" ht="13.5">
      <c r="A744" s="132" t="s">
        <v>578</v>
      </c>
      <c r="B744" s="122">
        <v>0</v>
      </c>
      <c r="C744" s="119"/>
      <c r="D744" s="119"/>
      <c r="F744" s="116" t="str">
        <f t="shared" si="11"/>
        <v xml:space="preserve">   </v>
      </c>
    </row>
    <row r="745" spans="1:6" s="116" customFormat="1" ht="13.5">
      <c r="A745" s="132" t="s">
        <v>579</v>
      </c>
      <c r="B745" s="122">
        <v>0</v>
      </c>
      <c r="C745" s="119"/>
      <c r="D745" s="119"/>
      <c r="F745" s="116" t="str">
        <f t="shared" si="11"/>
        <v xml:space="preserve">   </v>
      </c>
    </row>
    <row r="746" spans="1:6" s="116" customFormat="1" ht="13.5">
      <c r="A746" s="132" t="s">
        <v>580</v>
      </c>
      <c r="B746" s="122">
        <v>0</v>
      </c>
      <c r="C746" s="119"/>
      <c r="D746" s="119"/>
      <c r="F746" s="116" t="str">
        <f t="shared" si="11"/>
        <v xml:space="preserve">   </v>
      </c>
    </row>
    <row r="747" spans="1:6" s="116" customFormat="1" ht="13.5">
      <c r="A747" s="132" t="s">
        <v>851</v>
      </c>
      <c r="B747" s="122">
        <v>0</v>
      </c>
      <c r="C747" s="119">
        <v>0</v>
      </c>
      <c r="D747" s="119">
        <v>0</v>
      </c>
      <c r="F747" s="116" t="str">
        <f t="shared" si="11"/>
        <v xml:space="preserve">   </v>
      </c>
    </row>
    <row r="748" spans="1:6" s="116" customFormat="1" ht="13.5">
      <c r="A748" s="132" t="s">
        <v>581</v>
      </c>
      <c r="B748" s="122">
        <v>0</v>
      </c>
      <c r="C748" s="119"/>
      <c r="D748" s="119"/>
      <c r="F748" s="116" t="str">
        <f t="shared" si="11"/>
        <v xml:space="preserve">   </v>
      </c>
    </row>
    <row r="749" spans="1:6" s="116" customFormat="1" ht="13.5">
      <c r="A749" s="132" t="s">
        <v>582</v>
      </c>
      <c r="B749" s="122">
        <v>0</v>
      </c>
      <c r="C749" s="119"/>
      <c r="D749" s="119"/>
      <c r="F749" s="116" t="str">
        <f t="shared" si="11"/>
        <v xml:space="preserve">   </v>
      </c>
    </row>
    <row r="750" spans="1:6" s="116" customFormat="1" ht="13.5">
      <c r="A750" s="132" t="s">
        <v>583</v>
      </c>
      <c r="B750" s="122">
        <v>0</v>
      </c>
      <c r="C750" s="119"/>
      <c r="D750" s="119"/>
      <c r="F750" s="116" t="str">
        <f t="shared" si="11"/>
        <v xml:space="preserve">   </v>
      </c>
    </row>
    <row r="751" spans="1:6" s="116" customFormat="1" ht="13.5">
      <c r="A751" s="132" t="s">
        <v>584</v>
      </c>
      <c r="B751" s="122">
        <v>0</v>
      </c>
      <c r="C751" s="119"/>
      <c r="D751" s="119"/>
      <c r="F751" s="116" t="str">
        <f t="shared" si="11"/>
        <v xml:space="preserve">   </v>
      </c>
    </row>
    <row r="752" spans="1:6" s="116" customFormat="1" ht="13.5">
      <c r="A752" s="132" t="s">
        <v>852</v>
      </c>
      <c r="B752" s="122">
        <v>0</v>
      </c>
      <c r="C752" s="119"/>
      <c r="D752" s="119"/>
      <c r="F752" s="116" t="str">
        <f t="shared" si="11"/>
        <v xml:space="preserve">   </v>
      </c>
    </row>
    <row r="753" spans="1:6" s="116" customFormat="1" ht="13.5">
      <c r="A753" s="132" t="s">
        <v>585</v>
      </c>
      <c r="B753" s="122">
        <v>0</v>
      </c>
      <c r="C753" s="119">
        <v>0</v>
      </c>
      <c r="D753" s="119">
        <v>0</v>
      </c>
      <c r="F753" s="116" t="str">
        <f t="shared" si="11"/>
        <v xml:space="preserve">   </v>
      </c>
    </row>
    <row r="754" spans="1:6" s="116" customFormat="1" ht="13.5">
      <c r="A754" s="132" t="s">
        <v>586</v>
      </c>
      <c r="B754" s="122">
        <v>0</v>
      </c>
      <c r="C754" s="119"/>
      <c r="D754" s="119"/>
      <c r="F754" s="116" t="str">
        <f t="shared" si="11"/>
        <v xml:space="preserve">   </v>
      </c>
    </row>
    <row r="755" spans="1:6" s="116" customFormat="1" ht="13.5">
      <c r="A755" s="132" t="s">
        <v>587</v>
      </c>
      <c r="B755" s="122">
        <v>0</v>
      </c>
      <c r="C755" s="119"/>
      <c r="D755" s="119"/>
      <c r="F755" s="116" t="str">
        <f t="shared" si="11"/>
        <v xml:space="preserve">   </v>
      </c>
    </row>
    <row r="756" spans="1:6" s="116" customFormat="1" ht="13.5">
      <c r="A756" s="132" t="s">
        <v>588</v>
      </c>
      <c r="B756" s="122">
        <v>0</v>
      </c>
      <c r="C756" s="119">
        <v>0</v>
      </c>
      <c r="D756" s="119">
        <v>0</v>
      </c>
      <c r="F756" s="116" t="str">
        <f t="shared" si="11"/>
        <v xml:space="preserve">   </v>
      </c>
    </row>
    <row r="757" spans="1:6" s="116" customFormat="1" ht="13.5">
      <c r="A757" s="132" t="s">
        <v>589</v>
      </c>
      <c r="B757" s="122">
        <v>0</v>
      </c>
      <c r="C757" s="119"/>
      <c r="D757" s="119"/>
      <c r="F757" s="116" t="str">
        <f t="shared" si="11"/>
        <v xml:space="preserve">   </v>
      </c>
    </row>
    <row r="758" spans="1:6" s="116" customFormat="1" ht="13.5">
      <c r="A758" s="132" t="s">
        <v>590</v>
      </c>
      <c r="B758" s="122">
        <v>0</v>
      </c>
      <c r="C758" s="119"/>
      <c r="D758" s="119"/>
      <c r="F758" s="116" t="str">
        <f t="shared" si="11"/>
        <v xml:space="preserve">   </v>
      </c>
    </row>
    <row r="759" spans="1:6" s="116" customFormat="1" ht="13.5">
      <c r="A759" s="132" t="s">
        <v>591</v>
      </c>
      <c r="B759" s="122">
        <v>0</v>
      </c>
      <c r="C759" s="119"/>
      <c r="D759" s="119"/>
      <c r="F759" s="116" t="str">
        <f t="shared" si="11"/>
        <v xml:space="preserve">   </v>
      </c>
    </row>
    <row r="760" spans="1:6" s="116" customFormat="1" ht="13.5">
      <c r="A760" s="132" t="s">
        <v>592</v>
      </c>
      <c r="B760" s="122">
        <v>33</v>
      </c>
      <c r="C760" s="119">
        <v>33</v>
      </c>
      <c r="D760" s="119"/>
      <c r="F760" s="116" t="str">
        <f t="shared" si="11"/>
        <v xml:space="preserve">   </v>
      </c>
    </row>
    <row r="761" spans="1:6" s="116" customFormat="1" ht="13.5">
      <c r="A761" s="132" t="s">
        <v>593</v>
      </c>
      <c r="B761" s="122">
        <v>0</v>
      </c>
      <c r="C761" s="119">
        <v>0</v>
      </c>
      <c r="D761" s="119">
        <v>0</v>
      </c>
      <c r="F761" s="116" t="str">
        <f t="shared" si="11"/>
        <v xml:space="preserve">   </v>
      </c>
    </row>
    <row r="762" spans="1:6" s="116" customFormat="1" ht="13.5">
      <c r="A762" s="132" t="s">
        <v>594</v>
      </c>
      <c r="B762" s="122">
        <v>0</v>
      </c>
      <c r="C762" s="119"/>
      <c r="D762" s="119"/>
      <c r="F762" s="116" t="str">
        <f t="shared" si="11"/>
        <v xml:space="preserve">   </v>
      </c>
    </row>
    <row r="763" spans="1:6" s="116" customFormat="1" ht="13.5">
      <c r="A763" s="132" t="s">
        <v>595</v>
      </c>
      <c r="B763" s="122">
        <v>0</v>
      </c>
      <c r="C763" s="119"/>
      <c r="D763" s="119"/>
      <c r="F763" s="116" t="str">
        <f t="shared" si="11"/>
        <v xml:space="preserve">   </v>
      </c>
    </row>
    <row r="764" spans="1:6" s="116" customFormat="1" ht="13.5">
      <c r="A764" s="132" t="s">
        <v>596</v>
      </c>
      <c r="B764" s="122">
        <v>0</v>
      </c>
      <c r="C764" s="119"/>
      <c r="D764" s="119"/>
      <c r="F764" s="116" t="str">
        <f t="shared" si="11"/>
        <v xml:space="preserve">   </v>
      </c>
    </row>
    <row r="765" spans="1:6" s="116" customFormat="1" ht="13.5">
      <c r="A765" s="132" t="s">
        <v>597</v>
      </c>
      <c r="B765" s="122">
        <v>0</v>
      </c>
      <c r="C765" s="119"/>
      <c r="D765" s="119"/>
      <c r="F765" s="116" t="str">
        <f t="shared" si="11"/>
        <v xml:space="preserve">   </v>
      </c>
    </row>
    <row r="766" spans="1:6" s="116" customFormat="1" ht="13.5">
      <c r="A766" s="132" t="s">
        <v>598</v>
      </c>
      <c r="B766" s="122">
        <v>0</v>
      </c>
      <c r="C766" s="119"/>
      <c r="D766" s="119"/>
      <c r="F766" s="116" t="str">
        <f t="shared" si="11"/>
        <v xml:space="preserve">   </v>
      </c>
    </row>
    <row r="767" spans="1:6" s="116" customFormat="1" ht="13.5">
      <c r="A767" s="132" t="s">
        <v>599</v>
      </c>
      <c r="B767" s="122">
        <v>0</v>
      </c>
      <c r="C767" s="119"/>
      <c r="D767" s="119"/>
      <c r="F767" s="116" t="str">
        <f t="shared" si="11"/>
        <v xml:space="preserve">   </v>
      </c>
    </row>
    <row r="768" spans="1:6" s="116" customFormat="1" ht="13.5">
      <c r="A768" s="132" t="s">
        <v>600</v>
      </c>
      <c r="B768" s="122">
        <v>0</v>
      </c>
      <c r="C768" s="119"/>
      <c r="D768" s="119"/>
      <c r="F768" s="116" t="str">
        <f t="shared" si="11"/>
        <v xml:space="preserve">   </v>
      </c>
    </row>
    <row r="769" spans="1:6" s="116" customFormat="1" ht="13.5">
      <c r="A769" s="132" t="s">
        <v>601</v>
      </c>
      <c r="B769" s="122">
        <v>0</v>
      </c>
      <c r="C769" s="119">
        <v>0</v>
      </c>
      <c r="D769" s="119">
        <v>0</v>
      </c>
      <c r="F769" s="116" t="str">
        <f t="shared" si="11"/>
        <v xml:space="preserve">   </v>
      </c>
    </row>
    <row r="770" spans="1:6" s="116" customFormat="1" ht="13.5">
      <c r="A770" s="132" t="s">
        <v>68</v>
      </c>
      <c r="B770" s="122">
        <v>0</v>
      </c>
      <c r="C770" s="119"/>
      <c r="D770" s="119"/>
      <c r="F770" s="116" t="str">
        <f t="shared" si="11"/>
        <v xml:space="preserve">   </v>
      </c>
    </row>
    <row r="771" spans="1:6" s="116" customFormat="1" ht="13.5">
      <c r="A771" s="132" t="s">
        <v>69</v>
      </c>
      <c r="B771" s="122">
        <v>0</v>
      </c>
      <c r="C771" s="119"/>
      <c r="D771" s="119"/>
      <c r="F771" s="116" t="str">
        <f t="shared" si="11"/>
        <v xml:space="preserve">   </v>
      </c>
    </row>
    <row r="772" spans="1:6" s="116" customFormat="1" ht="13.5">
      <c r="A772" s="132" t="s">
        <v>70</v>
      </c>
      <c r="B772" s="122">
        <v>0</v>
      </c>
      <c r="C772" s="119"/>
      <c r="D772" s="119"/>
      <c r="F772" s="116" t="str">
        <f t="shared" si="11"/>
        <v xml:space="preserve">   </v>
      </c>
    </row>
    <row r="773" spans="1:6" s="116" customFormat="1" ht="13.5">
      <c r="A773" s="132" t="s">
        <v>602</v>
      </c>
      <c r="B773" s="122">
        <v>0</v>
      </c>
      <c r="C773" s="119"/>
      <c r="D773" s="119"/>
      <c r="F773" s="116" t="str">
        <f t="shared" si="11"/>
        <v xml:space="preserve">   </v>
      </c>
    </row>
    <row r="774" spans="1:6" s="116" customFormat="1" ht="13.5">
      <c r="A774" s="132" t="s">
        <v>603</v>
      </c>
      <c r="B774" s="122">
        <v>0</v>
      </c>
      <c r="C774" s="119"/>
      <c r="D774" s="119"/>
      <c r="F774" s="116" t="str">
        <f t="shared" ref="F774:F837" si="12">MID(A774,1,3)</f>
        <v xml:space="preserve">   </v>
      </c>
    </row>
    <row r="775" spans="1:6" s="116" customFormat="1" ht="13.5">
      <c r="A775" s="132" t="s">
        <v>604</v>
      </c>
      <c r="B775" s="122">
        <v>0</v>
      </c>
      <c r="C775" s="119"/>
      <c r="D775" s="119"/>
      <c r="F775" s="116" t="str">
        <f t="shared" si="12"/>
        <v xml:space="preserve">   </v>
      </c>
    </row>
    <row r="776" spans="1:6" s="116" customFormat="1" ht="13.5">
      <c r="A776" s="132" t="s">
        <v>605</v>
      </c>
      <c r="B776" s="122">
        <v>0</v>
      </c>
      <c r="C776" s="119"/>
      <c r="D776" s="119"/>
      <c r="F776" s="116" t="str">
        <f t="shared" si="12"/>
        <v xml:space="preserve">   </v>
      </c>
    </row>
    <row r="777" spans="1:6" s="116" customFormat="1" ht="13.5">
      <c r="A777" s="132" t="s">
        <v>606</v>
      </c>
      <c r="B777" s="122">
        <v>0</v>
      </c>
      <c r="C777" s="119"/>
      <c r="D777" s="119"/>
      <c r="F777" s="116" t="str">
        <f t="shared" si="12"/>
        <v xml:space="preserve">   </v>
      </c>
    </row>
    <row r="778" spans="1:6" s="116" customFormat="1" ht="13.5">
      <c r="A778" s="132" t="s">
        <v>607</v>
      </c>
      <c r="B778" s="122">
        <v>0</v>
      </c>
      <c r="C778" s="119"/>
      <c r="D778" s="119"/>
      <c r="F778" s="116" t="str">
        <f t="shared" si="12"/>
        <v xml:space="preserve">   </v>
      </c>
    </row>
    <row r="779" spans="1:6" s="116" customFormat="1" ht="13.5">
      <c r="A779" s="132" t="s">
        <v>608</v>
      </c>
      <c r="B779" s="122">
        <v>0</v>
      </c>
      <c r="C779" s="119"/>
      <c r="D779" s="119"/>
      <c r="F779" s="116" t="str">
        <f t="shared" si="12"/>
        <v xml:space="preserve">   </v>
      </c>
    </row>
    <row r="780" spans="1:6" s="116" customFormat="1" ht="13.5">
      <c r="A780" s="132" t="s">
        <v>110</v>
      </c>
      <c r="B780" s="122">
        <v>0</v>
      </c>
      <c r="C780" s="119"/>
      <c r="D780" s="119"/>
      <c r="F780" s="116" t="str">
        <f t="shared" si="12"/>
        <v xml:space="preserve">   </v>
      </c>
    </row>
    <row r="781" spans="1:6" s="116" customFormat="1" ht="13.5">
      <c r="A781" s="132" t="s">
        <v>609</v>
      </c>
      <c r="B781" s="122">
        <v>0</v>
      </c>
      <c r="C781" s="119"/>
      <c r="D781" s="119"/>
      <c r="F781" s="116" t="str">
        <f t="shared" si="12"/>
        <v xml:space="preserve">   </v>
      </c>
    </row>
    <row r="782" spans="1:6" s="116" customFormat="1" ht="13.5">
      <c r="A782" s="132" t="s">
        <v>77</v>
      </c>
      <c r="B782" s="122">
        <v>0</v>
      </c>
      <c r="C782" s="119"/>
      <c r="D782" s="119"/>
      <c r="F782" s="116" t="str">
        <f t="shared" si="12"/>
        <v xml:space="preserve">   </v>
      </c>
    </row>
    <row r="783" spans="1:6" s="116" customFormat="1" ht="13.5">
      <c r="A783" s="132" t="s">
        <v>610</v>
      </c>
      <c r="B783" s="122">
        <v>0</v>
      </c>
      <c r="C783" s="119"/>
      <c r="D783" s="119"/>
      <c r="F783" s="116" t="str">
        <f t="shared" si="12"/>
        <v xml:space="preserve">   </v>
      </c>
    </row>
    <row r="784" spans="1:6" s="116" customFormat="1" ht="13.5">
      <c r="A784" s="132" t="s">
        <v>611</v>
      </c>
      <c r="B784" s="122">
        <v>1247</v>
      </c>
      <c r="C784" s="119">
        <v>1247</v>
      </c>
      <c r="D784" s="119"/>
      <c r="F784" s="116" t="str">
        <f t="shared" si="12"/>
        <v xml:space="preserve">   </v>
      </c>
    </row>
    <row r="785" spans="1:6" s="116" customFormat="1" ht="13.5">
      <c r="A785" s="132" t="s">
        <v>612</v>
      </c>
      <c r="B785" s="122">
        <v>8601</v>
      </c>
      <c r="C785" s="119">
        <v>8601</v>
      </c>
      <c r="D785" s="119">
        <v>0</v>
      </c>
      <c r="F785" s="116" t="str">
        <f t="shared" si="12"/>
        <v>十一、</v>
      </c>
    </row>
    <row r="786" spans="1:6" s="116" customFormat="1" ht="13.5">
      <c r="A786" s="132" t="s">
        <v>853</v>
      </c>
      <c r="B786" s="122">
        <v>2365</v>
      </c>
      <c r="C786" s="119">
        <v>2365</v>
      </c>
      <c r="D786" s="119">
        <v>0</v>
      </c>
      <c r="F786" s="116" t="str">
        <f t="shared" si="12"/>
        <v xml:space="preserve">   </v>
      </c>
    </row>
    <row r="787" spans="1:6" s="116" customFormat="1" ht="13.5">
      <c r="A787" s="132" t="s">
        <v>68</v>
      </c>
      <c r="B787" s="122">
        <v>723</v>
      </c>
      <c r="C787" s="119">
        <v>723</v>
      </c>
      <c r="D787" s="119"/>
      <c r="F787" s="116" t="str">
        <f t="shared" si="12"/>
        <v xml:space="preserve">   </v>
      </c>
    </row>
    <row r="788" spans="1:6" s="116" customFormat="1" ht="13.5">
      <c r="A788" s="132" t="s">
        <v>69</v>
      </c>
      <c r="B788" s="122">
        <v>0</v>
      </c>
      <c r="C788" s="119"/>
      <c r="D788" s="119"/>
      <c r="F788" s="116" t="str">
        <f t="shared" si="12"/>
        <v xml:space="preserve">   </v>
      </c>
    </row>
    <row r="789" spans="1:6" s="116" customFormat="1" ht="13.5">
      <c r="A789" s="132" t="s">
        <v>70</v>
      </c>
      <c r="B789" s="122">
        <v>0</v>
      </c>
      <c r="C789" s="119">
        <v>0</v>
      </c>
      <c r="D789" s="119"/>
      <c r="F789" s="116" t="str">
        <f t="shared" si="12"/>
        <v xml:space="preserve">   </v>
      </c>
    </row>
    <row r="790" spans="1:6" s="116" customFormat="1" ht="13.5">
      <c r="A790" s="132" t="s">
        <v>854</v>
      </c>
      <c r="B790" s="122">
        <v>910</v>
      </c>
      <c r="C790" s="119">
        <v>910</v>
      </c>
      <c r="D790" s="119"/>
      <c r="F790" s="116" t="str">
        <f t="shared" si="12"/>
        <v xml:space="preserve">   </v>
      </c>
    </row>
    <row r="791" spans="1:6" s="116" customFormat="1" ht="13.5">
      <c r="A791" s="132" t="s">
        <v>855</v>
      </c>
      <c r="B791" s="122">
        <v>0</v>
      </c>
      <c r="C791" s="119">
        <v>0</v>
      </c>
      <c r="D791" s="119"/>
      <c r="F791" s="116" t="str">
        <f t="shared" si="12"/>
        <v xml:space="preserve">   </v>
      </c>
    </row>
    <row r="792" spans="1:6" s="116" customFormat="1" ht="13.5">
      <c r="A792" s="132" t="s">
        <v>856</v>
      </c>
      <c r="B792" s="122">
        <v>0</v>
      </c>
      <c r="C792" s="119">
        <v>0</v>
      </c>
      <c r="D792" s="119"/>
      <c r="F792" s="116" t="str">
        <f t="shared" si="12"/>
        <v xml:space="preserve">   </v>
      </c>
    </row>
    <row r="793" spans="1:6" s="116" customFormat="1" ht="13.5">
      <c r="A793" s="132" t="s">
        <v>857</v>
      </c>
      <c r="B793" s="122">
        <v>0</v>
      </c>
      <c r="C793" s="119">
        <v>0</v>
      </c>
      <c r="D793" s="119"/>
      <c r="F793" s="116" t="str">
        <f t="shared" si="12"/>
        <v xml:space="preserve">   </v>
      </c>
    </row>
    <row r="794" spans="1:6" s="116" customFormat="1" ht="13.5">
      <c r="A794" s="132" t="s">
        <v>858</v>
      </c>
      <c r="B794" s="122">
        <v>288</v>
      </c>
      <c r="C794" s="119">
        <v>288</v>
      </c>
      <c r="D794" s="119"/>
      <c r="F794" s="116" t="str">
        <f t="shared" si="12"/>
        <v xml:space="preserve">   </v>
      </c>
    </row>
    <row r="795" spans="1:6" s="116" customFormat="1" ht="13.5">
      <c r="A795" s="132" t="s">
        <v>859</v>
      </c>
      <c r="B795" s="122">
        <v>0</v>
      </c>
      <c r="C795" s="119">
        <v>0</v>
      </c>
      <c r="D795" s="119"/>
      <c r="F795" s="116" t="str">
        <f t="shared" si="12"/>
        <v xml:space="preserve">   </v>
      </c>
    </row>
    <row r="796" spans="1:6" s="116" customFormat="1" ht="13.5">
      <c r="A796" s="132" t="s">
        <v>860</v>
      </c>
      <c r="B796" s="122">
        <v>444</v>
      </c>
      <c r="C796" s="119">
        <v>444</v>
      </c>
      <c r="D796" s="119"/>
      <c r="F796" s="116" t="str">
        <f t="shared" si="12"/>
        <v xml:space="preserve">   </v>
      </c>
    </row>
    <row r="797" spans="1:6" s="116" customFormat="1" ht="13.5">
      <c r="A797" s="132" t="s">
        <v>861</v>
      </c>
      <c r="B797" s="122">
        <v>282</v>
      </c>
      <c r="C797" s="119">
        <v>282</v>
      </c>
      <c r="D797" s="119"/>
      <c r="F797" s="116" t="str">
        <f t="shared" si="12"/>
        <v xml:space="preserve">   </v>
      </c>
    </row>
    <row r="798" spans="1:6" s="116" customFormat="1" ht="13.5">
      <c r="A798" s="132" t="s">
        <v>862</v>
      </c>
      <c r="B798" s="122">
        <v>475</v>
      </c>
      <c r="C798" s="119">
        <v>475</v>
      </c>
      <c r="D798" s="119">
        <v>0</v>
      </c>
      <c r="F798" s="116" t="str">
        <f t="shared" si="12"/>
        <v xml:space="preserve">   </v>
      </c>
    </row>
    <row r="799" spans="1:6" s="116" customFormat="1" ht="13.5">
      <c r="A799" s="132" t="s">
        <v>863</v>
      </c>
      <c r="B799" s="122">
        <v>0</v>
      </c>
      <c r="C799" s="119"/>
      <c r="D799" s="119"/>
      <c r="F799" s="116" t="str">
        <f t="shared" si="12"/>
        <v xml:space="preserve">   </v>
      </c>
    </row>
    <row r="800" spans="1:6" s="116" customFormat="1" ht="13.5">
      <c r="A800" s="132" t="s">
        <v>864</v>
      </c>
      <c r="B800" s="122">
        <v>475</v>
      </c>
      <c r="C800" s="119">
        <v>475</v>
      </c>
      <c r="D800" s="119"/>
      <c r="F800" s="116" t="str">
        <f t="shared" si="12"/>
        <v xml:space="preserve">   </v>
      </c>
    </row>
    <row r="801" spans="1:6" s="116" customFormat="1" ht="13.5">
      <c r="A801" s="132" t="s">
        <v>865</v>
      </c>
      <c r="B801" s="122">
        <v>5079</v>
      </c>
      <c r="C801" s="119">
        <v>5079</v>
      </c>
      <c r="D801" s="119"/>
      <c r="F801" s="116" t="str">
        <f t="shared" si="12"/>
        <v xml:space="preserve">   </v>
      </c>
    </row>
    <row r="802" spans="1:6" s="116" customFormat="1" ht="13.5">
      <c r="A802" s="132" t="s">
        <v>866</v>
      </c>
      <c r="B802" s="122">
        <v>0</v>
      </c>
      <c r="C802" s="119"/>
      <c r="D802" s="119"/>
      <c r="F802" s="116" t="str">
        <f t="shared" si="12"/>
        <v xml:space="preserve">   </v>
      </c>
    </row>
    <row r="803" spans="1:6" s="116" customFormat="1" ht="13.5">
      <c r="A803" s="132" t="s">
        <v>867</v>
      </c>
      <c r="B803" s="122">
        <v>400</v>
      </c>
      <c r="C803" s="119">
        <v>400</v>
      </c>
      <c r="D803" s="119"/>
      <c r="F803" s="116" t="str">
        <f t="shared" si="12"/>
        <v xml:space="preserve">   </v>
      </c>
    </row>
    <row r="804" spans="1:6" s="116" customFormat="1" ht="13.5">
      <c r="A804" s="132" t="s">
        <v>613</v>
      </c>
      <c r="B804" s="122">
        <v>29967</v>
      </c>
      <c r="C804" s="119">
        <v>27537</v>
      </c>
      <c r="D804" s="119">
        <v>2430</v>
      </c>
      <c r="F804" s="116" t="str">
        <f t="shared" si="12"/>
        <v>十二、</v>
      </c>
    </row>
    <row r="805" spans="1:6" s="116" customFormat="1" ht="13.5">
      <c r="A805" s="132" t="s">
        <v>868</v>
      </c>
      <c r="B805" s="122">
        <v>19513</v>
      </c>
      <c r="C805" s="119">
        <v>19513</v>
      </c>
      <c r="D805" s="119">
        <v>0</v>
      </c>
      <c r="F805" s="116" t="str">
        <f t="shared" si="12"/>
        <v xml:space="preserve">   </v>
      </c>
    </row>
    <row r="806" spans="1:6" s="116" customFormat="1" ht="13.5">
      <c r="A806" s="132" t="s">
        <v>68</v>
      </c>
      <c r="B806" s="122">
        <v>1003</v>
      </c>
      <c r="C806" s="119">
        <v>1003</v>
      </c>
      <c r="D806" s="119"/>
      <c r="F806" s="116" t="str">
        <f t="shared" si="12"/>
        <v xml:space="preserve">   </v>
      </c>
    </row>
    <row r="807" spans="1:6" s="116" customFormat="1" ht="13.5">
      <c r="A807" s="132" t="s">
        <v>69</v>
      </c>
      <c r="B807" s="122">
        <v>0</v>
      </c>
      <c r="C807" s="119"/>
      <c r="D807" s="119"/>
      <c r="F807" s="116" t="str">
        <f t="shared" si="12"/>
        <v xml:space="preserve">   </v>
      </c>
    </row>
    <row r="808" spans="1:6" s="116" customFormat="1" ht="13.5">
      <c r="A808" s="132" t="s">
        <v>70</v>
      </c>
      <c r="B808" s="122">
        <v>0</v>
      </c>
      <c r="C808" s="119">
        <v>0</v>
      </c>
      <c r="D808" s="119"/>
      <c r="F808" s="116" t="str">
        <f t="shared" si="12"/>
        <v xml:space="preserve">   </v>
      </c>
    </row>
    <row r="809" spans="1:6" s="116" customFormat="1" ht="13.5">
      <c r="A809" s="132" t="s">
        <v>77</v>
      </c>
      <c r="B809" s="122">
        <v>1972</v>
      </c>
      <c r="C809" s="119">
        <v>1972</v>
      </c>
      <c r="D809" s="119"/>
      <c r="F809" s="116" t="str">
        <f t="shared" si="12"/>
        <v xml:space="preserve">   </v>
      </c>
    </row>
    <row r="810" spans="1:6" s="116" customFormat="1" ht="13.5">
      <c r="A810" s="132" t="s">
        <v>869</v>
      </c>
      <c r="B810" s="122">
        <v>0</v>
      </c>
      <c r="C810" s="119">
        <v>0</v>
      </c>
      <c r="D810" s="119"/>
      <c r="F810" s="116" t="str">
        <f t="shared" si="12"/>
        <v xml:space="preserve">   </v>
      </c>
    </row>
    <row r="811" spans="1:6" s="116" customFormat="1" ht="13.5">
      <c r="A811" s="132" t="s">
        <v>870</v>
      </c>
      <c r="B811" s="122">
        <v>0</v>
      </c>
      <c r="C811" s="119">
        <v>0</v>
      </c>
      <c r="D811" s="119"/>
      <c r="F811" s="116" t="str">
        <f t="shared" si="12"/>
        <v xml:space="preserve">   </v>
      </c>
    </row>
    <row r="812" spans="1:6" s="116" customFormat="1" ht="13.5">
      <c r="A812" s="132" t="s">
        <v>871</v>
      </c>
      <c r="B812" s="122">
        <v>0</v>
      </c>
      <c r="C812" s="119">
        <v>0</v>
      </c>
      <c r="D812" s="119"/>
      <c r="F812" s="116" t="str">
        <f t="shared" si="12"/>
        <v xml:space="preserve">   </v>
      </c>
    </row>
    <row r="813" spans="1:6" s="116" customFormat="1" ht="13.5">
      <c r="A813" s="132" t="s">
        <v>872</v>
      </c>
      <c r="B813" s="122">
        <v>0</v>
      </c>
      <c r="C813" s="119">
        <v>0</v>
      </c>
      <c r="D813" s="119"/>
      <c r="F813" s="116" t="str">
        <f t="shared" si="12"/>
        <v xml:space="preserve">   </v>
      </c>
    </row>
    <row r="814" spans="1:6" s="116" customFormat="1" ht="13.5">
      <c r="A814" s="132" t="s">
        <v>873</v>
      </c>
      <c r="B814" s="122">
        <v>17</v>
      </c>
      <c r="C814" s="119">
        <v>17</v>
      </c>
      <c r="D814" s="119"/>
      <c r="F814" s="116" t="str">
        <f t="shared" si="12"/>
        <v xml:space="preserve">   </v>
      </c>
    </row>
    <row r="815" spans="1:6" s="116" customFormat="1" ht="13.5">
      <c r="A815" s="132" t="s">
        <v>874</v>
      </c>
      <c r="B815" s="122">
        <v>0</v>
      </c>
      <c r="C815" s="119">
        <v>0</v>
      </c>
      <c r="D815" s="119"/>
      <c r="F815" s="116" t="str">
        <f t="shared" si="12"/>
        <v xml:space="preserve">   </v>
      </c>
    </row>
    <row r="816" spans="1:6" s="116" customFormat="1" ht="13.5">
      <c r="A816" s="132" t="s">
        <v>875</v>
      </c>
      <c r="B816" s="122">
        <v>10</v>
      </c>
      <c r="C816" s="119">
        <v>10</v>
      </c>
      <c r="D816" s="119"/>
      <c r="F816" s="116" t="str">
        <f t="shared" si="12"/>
        <v xml:space="preserve">   </v>
      </c>
    </row>
    <row r="817" spans="1:6" s="116" customFormat="1" ht="13.5">
      <c r="A817" s="132" t="s">
        <v>876</v>
      </c>
      <c r="B817" s="122">
        <v>0</v>
      </c>
      <c r="C817" s="119">
        <v>0</v>
      </c>
      <c r="D817" s="119"/>
      <c r="F817" s="116" t="str">
        <f t="shared" si="12"/>
        <v xml:space="preserve">   </v>
      </c>
    </row>
    <row r="818" spans="1:6" s="116" customFormat="1" ht="13.5">
      <c r="A818" s="132" t="s">
        <v>877</v>
      </c>
      <c r="B818" s="122">
        <v>0</v>
      </c>
      <c r="C818" s="119">
        <v>0</v>
      </c>
      <c r="D818" s="119"/>
      <c r="F818" s="116" t="str">
        <f t="shared" si="12"/>
        <v xml:space="preserve">   </v>
      </c>
    </row>
    <row r="819" spans="1:6" s="116" customFormat="1" ht="13.5">
      <c r="A819" s="132" t="s">
        <v>878</v>
      </c>
      <c r="B819" s="122">
        <v>0</v>
      </c>
      <c r="C819" s="119">
        <v>0</v>
      </c>
      <c r="D819" s="119"/>
      <c r="F819" s="116" t="str">
        <f t="shared" si="12"/>
        <v xml:space="preserve">   </v>
      </c>
    </row>
    <row r="820" spans="1:6" s="116" customFormat="1" ht="13.5">
      <c r="A820" s="132" t="s">
        <v>879</v>
      </c>
      <c r="B820" s="122">
        <v>0</v>
      </c>
      <c r="C820" s="119">
        <v>0</v>
      </c>
      <c r="D820" s="119"/>
      <c r="F820" s="116" t="str">
        <f t="shared" si="12"/>
        <v xml:space="preserve">   </v>
      </c>
    </row>
    <row r="821" spans="1:6" s="116" customFormat="1" ht="13.5">
      <c r="A821" s="132" t="s">
        <v>880</v>
      </c>
      <c r="B821" s="122">
        <v>0</v>
      </c>
      <c r="C821" s="119">
        <v>0</v>
      </c>
      <c r="D821" s="119"/>
      <c r="F821" s="116" t="str">
        <f t="shared" si="12"/>
        <v xml:space="preserve">   </v>
      </c>
    </row>
    <row r="822" spans="1:6" s="116" customFormat="1" ht="13.5">
      <c r="A822" s="132" t="s">
        <v>881</v>
      </c>
      <c r="B822" s="122">
        <v>0</v>
      </c>
      <c r="C822" s="119">
        <v>0</v>
      </c>
      <c r="D822" s="119"/>
      <c r="F822" s="116" t="str">
        <f t="shared" si="12"/>
        <v xml:space="preserve">   </v>
      </c>
    </row>
    <row r="823" spans="1:6" s="116" customFormat="1" ht="13.5">
      <c r="A823" s="132" t="s">
        <v>882</v>
      </c>
      <c r="B823" s="122">
        <v>0</v>
      </c>
      <c r="C823" s="119">
        <v>0</v>
      </c>
      <c r="D823" s="119"/>
      <c r="F823" s="116" t="str">
        <f t="shared" si="12"/>
        <v xml:space="preserve">   </v>
      </c>
    </row>
    <row r="824" spans="1:6" s="116" customFormat="1" ht="13.5">
      <c r="A824" s="132" t="s">
        <v>883</v>
      </c>
      <c r="B824" s="122">
        <v>0</v>
      </c>
      <c r="C824" s="119">
        <v>0</v>
      </c>
      <c r="D824" s="119"/>
      <c r="F824" s="116" t="str">
        <f t="shared" si="12"/>
        <v xml:space="preserve">   </v>
      </c>
    </row>
    <row r="825" spans="1:6" s="116" customFormat="1" ht="13.5">
      <c r="A825" s="132" t="s">
        <v>884</v>
      </c>
      <c r="B825" s="122">
        <v>0</v>
      </c>
      <c r="C825" s="119">
        <v>0</v>
      </c>
      <c r="D825" s="119"/>
      <c r="F825" s="116" t="str">
        <f t="shared" si="12"/>
        <v xml:space="preserve">   </v>
      </c>
    </row>
    <row r="826" spans="1:6" s="116" customFormat="1" ht="13.5">
      <c r="A826" s="132" t="s">
        <v>885</v>
      </c>
      <c r="B826" s="122">
        <v>0</v>
      </c>
      <c r="C826" s="119">
        <v>0</v>
      </c>
      <c r="D826" s="119"/>
      <c r="F826" s="116" t="str">
        <f t="shared" si="12"/>
        <v xml:space="preserve">   </v>
      </c>
    </row>
    <row r="827" spans="1:6" s="116" customFormat="1" ht="13.5">
      <c r="A827" s="132" t="s">
        <v>886</v>
      </c>
      <c r="B827" s="122">
        <v>0</v>
      </c>
      <c r="C827" s="119">
        <v>0</v>
      </c>
      <c r="D827" s="119"/>
      <c r="F827" s="116" t="str">
        <f t="shared" si="12"/>
        <v xml:space="preserve">   </v>
      </c>
    </row>
    <row r="828" spans="1:6" s="116" customFormat="1" ht="13.5">
      <c r="A828" s="132" t="s">
        <v>887</v>
      </c>
      <c r="B828" s="122">
        <v>0</v>
      </c>
      <c r="C828" s="119">
        <v>0</v>
      </c>
      <c r="D828" s="119"/>
      <c r="F828" s="116" t="str">
        <f t="shared" si="12"/>
        <v xml:space="preserve">   </v>
      </c>
    </row>
    <row r="829" spans="1:6" s="116" customFormat="1" ht="13.5">
      <c r="A829" s="132" t="s">
        <v>888</v>
      </c>
      <c r="B829" s="122">
        <v>5938</v>
      </c>
      <c r="C829" s="119">
        <v>5938</v>
      </c>
      <c r="D829" s="119"/>
      <c r="F829" s="116" t="str">
        <f t="shared" si="12"/>
        <v xml:space="preserve">   </v>
      </c>
    </row>
    <row r="830" spans="1:6" s="116" customFormat="1" ht="13.5">
      <c r="A830" s="132" t="s">
        <v>889</v>
      </c>
      <c r="B830" s="122">
        <v>10573</v>
      </c>
      <c r="C830" s="119">
        <v>10573</v>
      </c>
      <c r="D830" s="119"/>
      <c r="F830" s="116" t="str">
        <f t="shared" si="12"/>
        <v xml:space="preserve">   </v>
      </c>
    </row>
    <row r="831" spans="1:6" s="116" customFormat="1" ht="13.5">
      <c r="A831" s="132" t="s">
        <v>890</v>
      </c>
      <c r="B831" s="122">
        <v>904</v>
      </c>
      <c r="C831" s="119">
        <v>904</v>
      </c>
      <c r="D831" s="119">
        <v>0</v>
      </c>
      <c r="F831" s="116" t="str">
        <f t="shared" si="12"/>
        <v xml:space="preserve">   </v>
      </c>
    </row>
    <row r="832" spans="1:6" s="116" customFormat="1" ht="13.5">
      <c r="A832" s="132" t="s">
        <v>68</v>
      </c>
      <c r="B832" s="122">
        <v>312</v>
      </c>
      <c r="C832" s="119">
        <v>312</v>
      </c>
      <c r="D832" s="119"/>
      <c r="F832" s="116" t="str">
        <f t="shared" si="12"/>
        <v xml:space="preserve">   </v>
      </c>
    </row>
    <row r="833" spans="1:6" s="116" customFormat="1" ht="13.5">
      <c r="A833" s="132" t="s">
        <v>69</v>
      </c>
      <c r="B833" s="122">
        <v>0</v>
      </c>
      <c r="C833" s="119">
        <v>0</v>
      </c>
      <c r="D833" s="119"/>
      <c r="F833" s="116" t="str">
        <f t="shared" si="12"/>
        <v xml:space="preserve">   </v>
      </c>
    </row>
    <row r="834" spans="1:6" s="116" customFormat="1" ht="13.5">
      <c r="A834" s="132" t="s">
        <v>70</v>
      </c>
      <c r="B834" s="122">
        <v>0</v>
      </c>
      <c r="C834" s="119">
        <v>0</v>
      </c>
      <c r="D834" s="119"/>
      <c r="F834" s="116" t="str">
        <f t="shared" si="12"/>
        <v xml:space="preserve">   </v>
      </c>
    </row>
    <row r="835" spans="1:6" s="116" customFormat="1" ht="13.5">
      <c r="A835" s="132" t="s">
        <v>891</v>
      </c>
      <c r="B835" s="122">
        <v>361</v>
      </c>
      <c r="C835" s="119">
        <v>361</v>
      </c>
      <c r="D835" s="119"/>
      <c r="F835" s="116" t="str">
        <f t="shared" si="12"/>
        <v xml:space="preserve">   </v>
      </c>
    </row>
    <row r="836" spans="1:6" s="116" customFormat="1" ht="13.5">
      <c r="A836" s="132" t="s">
        <v>892</v>
      </c>
      <c r="B836" s="122">
        <v>0</v>
      </c>
      <c r="C836" s="119">
        <v>0</v>
      </c>
      <c r="D836" s="119"/>
      <c r="F836" s="116" t="str">
        <f t="shared" si="12"/>
        <v xml:space="preserve">   </v>
      </c>
    </row>
    <row r="837" spans="1:6" s="116" customFormat="1" ht="13.5">
      <c r="A837" s="132" t="s">
        <v>893</v>
      </c>
      <c r="B837" s="122">
        <v>0</v>
      </c>
      <c r="C837" s="119">
        <v>0</v>
      </c>
      <c r="D837" s="119"/>
      <c r="F837" s="116" t="str">
        <f t="shared" si="12"/>
        <v xml:space="preserve">   </v>
      </c>
    </row>
    <row r="838" spans="1:6" s="116" customFormat="1" ht="13.5">
      <c r="A838" s="132" t="s">
        <v>894</v>
      </c>
      <c r="B838" s="122">
        <v>0</v>
      </c>
      <c r="C838" s="119">
        <v>0</v>
      </c>
      <c r="D838" s="119"/>
      <c r="F838" s="116" t="str">
        <f t="shared" ref="F838:F901" si="13">MID(A838,1,3)</f>
        <v xml:space="preserve">   </v>
      </c>
    </row>
    <row r="839" spans="1:6" s="116" customFormat="1" ht="13.5">
      <c r="A839" s="132" t="s">
        <v>895</v>
      </c>
      <c r="B839" s="122">
        <v>0</v>
      </c>
      <c r="C839" s="119">
        <v>0</v>
      </c>
      <c r="D839" s="119"/>
      <c r="F839" s="116" t="str">
        <f t="shared" si="13"/>
        <v xml:space="preserve">   </v>
      </c>
    </row>
    <row r="840" spans="1:6" s="116" customFormat="1" ht="13.5">
      <c r="A840" s="132" t="s">
        <v>896</v>
      </c>
      <c r="B840" s="122">
        <v>0</v>
      </c>
      <c r="C840" s="119">
        <v>0</v>
      </c>
      <c r="D840" s="119"/>
      <c r="F840" s="116" t="str">
        <f t="shared" si="13"/>
        <v xml:space="preserve">   </v>
      </c>
    </row>
    <row r="841" spans="1:6" s="116" customFormat="1" ht="13.5">
      <c r="A841" s="132" t="s">
        <v>897</v>
      </c>
      <c r="B841" s="122">
        <v>0</v>
      </c>
      <c r="C841" s="119">
        <v>0</v>
      </c>
      <c r="D841" s="119"/>
      <c r="F841" s="116" t="str">
        <f t="shared" si="13"/>
        <v xml:space="preserve">   </v>
      </c>
    </row>
    <row r="842" spans="1:6" s="116" customFormat="1" ht="13.5">
      <c r="A842" s="132" t="s">
        <v>898</v>
      </c>
      <c r="B842" s="122">
        <v>0</v>
      </c>
      <c r="C842" s="119">
        <v>0</v>
      </c>
      <c r="D842" s="119"/>
      <c r="F842" s="116" t="str">
        <f t="shared" si="13"/>
        <v xml:space="preserve">   </v>
      </c>
    </row>
    <row r="843" spans="1:6" s="116" customFormat="1" ht="13.5">
      <c r="A843" s="132" t="s">
        <v>899</v>
      </c>
      <c r="B843" s="122">
        <v>89</v>
      </c>
      <c r="C843" s="119">
        <v>89</v>
      </c>
      <c r="D843" s="119"/>
      <c r="F843" s="116" t="str">
        <f t="shared" si="13"/>
        <v xml:space="preserve">   </v>
      </c>
    </row>
    <row r="844" spans="1:6" s="116" customFormat="1" ht="13.5">
      <c r="A844" s="132" t="s">
        <v>900</v>
      </c>
      <c r="B844" s="122">
        <v>0</v>
      </c>
      <c r="C844" s="119">
        <v>0</v>
      </c>
      <c r="D844" s="119"/>
      <c r="F844" s="116" t="str">
        <f t="shared" si="13"/>
        <v xml:space="preserve">   </v>
      </c>
    </row>
    <row r="845" spans="1:6" s="116" customFormat="1" ht="13.5">
      <c r="A845" s="132" t="s">
        <v>901</v>
      </c>
      <c r="B845" s="122">
        <v>0</v>
      </c>
      <c r="C845" s="119">
        <v>0</v>
      </c>
      <c r="D845" s="119"/>
      <c r="F845" s="116" t="str">
        <f t="shared" si="13"/>
        <v xml:space="preserve">   </v>
      </c>
    </row>
    <row r="846" spans="1:6" s="116" customFormat="1" ht="13.5">
      <c r="A846" s="132" t="s">
        <v>902</v>
      </c>
      <c r="B846" s="122">
        <v>0</v>
      </c>
      <c r="C846" s="119">
        <v>0</v>
      </c>
      <c r="D846" s="119"/>
      <c r="F846" s="116" t="str">
        <f t="shared" si="13"/>
        <v xml:space="preserve">   </v>
      </c>
    </row>
    <row r="847" spans="1:6" s="116" customFormat="1" ht="13.5">
      <c r="A847" s="132" t="s">
        <v>903</v>
      </c>
      <c r="B847" s="122">
        <v>0</v>
      </c>
      <c r="C847" s="119">
        <v>0</v>
      </c>
      <c r="D847" s="119"/>
      <c r="F847" s="116" t="str">
        <f t="shared" si="13"/>
        <v xml:space="preserve">   </v>
      </c>
    </row>
    <row r="848" spans="1:6" s="116" customFormat="1" ht="13.5">
      <c r="A848" s="132" t="s">
        <v>904</v>
      </c>
      <c r="B848" s="122">
        <v>0</v>
      </c>
      <c r="C848" s="119">
        <v>0</v>
      </c>
      <c r="D848" s="119"/>
      <c r="F848" s="116" t="str">
        <f t="shared" si="13"/>
        <v xml:space="preserve">   </v>
      </c>
    </row>
    <row r="849" spans="1:6" s="116" customFormat="1" ht="13.5">
      <c r="A849" s="132" t="s">
        <v>905</v>
      </c>
      <c r="B849" s="122">
        <v>0</v>
      </c>
      <c r="C849" s="119">
        <v>0</v>
      </c>
      <c r="D849" s="119"/>
      <c r="F849" s="116" t="str">
        <f t="shared" si="13"/>
        <v xml:space="preserve">   </v>
      </c>
    </row>
    <row r="850" spans="1:6" s="116" customFormat="1" ht="13.5">
      <c r="A850" s="132" t="s">
        <v>906</v>
      </c>
      <c r="B850" s="122">
        <v>0</v>
      </c>
      <c r="C850" s="119">
        <v>0</v>
      </c>
      <c r="D850" s="119"/>
      <c r="F850" s="116" t="str">
        <f t="shared" si="13"/>
        <v xml:space="preserve">   </v>
      </c>
    </row>
    <row r="851" spans="1:6" s="116" customFormat="1" ht="13.5">
      <c r="A851" s="132" t="s">
        <v>907</v>
      </c>
      <c r="B851" s="122">
        <v>0</v>
      </c>
      <c r="C851" s="119">
        <v>0</v>
      </c>
      <c r="D851" s="119"/>
      <c r="F851" s="116" t="str">
        <f t="shared" si="13"/>
        <v xml:space="preserve">   </v>
      </c>
    </row>
    <row r="852" spans="1:6" s="116" customFormat="1" ht="13.5">
      <c r="A852" s="132" t="s">
        <v>908</v>
      </c>
      <c r="B852" s="122">
        <v>0</v>
      </c>
      <c r="C852" s="119">
        <v>0</v>
      </c>
      <c r="D852" s="119"/>
      <c r="F852" s="116" t="str">
        <f t="shared" si="13"/>
        <v xml:space="preserve">   </v>
      </c>
    </row>
    <row r="853" spans="1:6" s="116" customFormat="1" ht="13.5">
      <c r="A853" s="132" t="s">
        <v>909</v>
      </c>
      <c r="B853" s="122">
        <v>0</v>
      </c>
      <c r="C853" s="119">
        <v>0</v>
      </c>
      <c r="D853" s="119"/>
      <c r="F853" s="116" t="str">
        <f t="shared" si="13"/>
        <v xml:space="preserve">   </v>
      </c>
    </row>
    <row r="854" spans="1:6" s="116" customFormat="1" ht="13.5">
      <c r="A854" s="132" t="s">
        <v>875</v>
      </c>
      <c r="B854" s="122">
        <v>0</v>
      </c>
      <c r="C854" s="119">
        <v>0</v>
      </c>
      <c r="D854" s="119"/>
      <c r="F854" s="116" t="str">
        <f t="shared" si="13"/>
        <v xml:space="preserve">   </v>
      </c>
    </row>
    <row r="855" spans="1:6" s="116" customFormat="1" ht="13.5">
      <c r="A855" s="132" t="s">
        <v>910</v>
      </c>
      <c r="B855" s="122">
        <v>142</v>
      </c>
      <c r="C855" s="119">
        <v>142</v>
      </c>
      <c r="D855" s="119"/>
      <c r="F855" s="116" t="str">
        <f t="shared" si="13"/>
        <v xml:space="preserve">   </v>
      </c>
    </row>
    <row r="856" spans="1:6" s="116" customFormat="1" ht="13.5">
      <c r="A856" s="132" t="s">
        <v>911</v>
      </c>
      <c r="B856" s="122">
        <v>3390</v>
      </c>
      <c r="C856" s="119">
        <v>3390</v>
      </c>
      <c r="D856" s="119">
        <v>0</v>
      </c>
      <c r="F856" s="116" t="str">
        <f t="shared" si="13"/>
        <v xml:space="preserve">   </v>
      </c>
    </row>
    <row r="857" spans="1:6" s="116" customFormat="1" ht="13.5">
      <c r="A857" s="132" t="s">
        <v>68</v>
      </c>
      <c r="B857" s="122">
        <v>717</v>
      </c>
      <c r="C857" s="119">
        <v>717</v>
      </c>
      <c r="D857" s="119"/>
      <c r="F857" s="116" t="str">
        <f t="shared" si="13"/>
        <v xml:space="preserve">   </v>
      </c>
    </row>
    <row r="858" spans="1:6" s="116" customFormat="1" ht="13.5">
      <c r="A858" s="132" t="s">
        <v>69</v>
      </c>
      <c r="B858" s="122">
        <v>0</v>
      </c>
      <c r="C858" s="119"/>
      <c r="D858" s="119"/>
      <c r="F858" s="116" t="str">
        <f t="shared" si="13"/>
        <v xml:space="preserve">   </v>
      </c>
    </row>
    <row r="859" spans="1:6" s="116" customFormat="1" ht="13.5">
      <c r="A859" s="132" t="s">
        <v>70</v>
      </c>
      <c r="B859" s="122">
        <v>0</v>
      </c>
      <c r="C859" s="119">
        <v>0</v>
      </c>
      <c r="D859" s="119"/>
      <c r="F859" s="116" t="str">
        <f t="shared" si="13"/>
        <v xml:space="preserve">   </v>
      </c>
    </row>
    <row r="860" spans="1:6" s="116" customFormat="1" ht="13.5">
      <c r="A860" s="132" t="s">
        <v>912</v>
      </c>
      <c r="B860" s="122">
        <v>10</v>
      </c>
      <c r="C860" s="119">
        <v>10</v>
      </c>
      <c r="D860" s="119"/>
      <c r="F860" s="116" t="str">
        <f t="shared" si="13"/>
        <v xml:space="preserve">   </v>
      </c>
    </row>
    <row r="861" spans="1:6" s="116" customFormat="1" ht="13.5">
      <c r="A861" s="132" t="s">
        <v>913</v>
      </c>
      <c r="B861" s="122">
        <v>0</v>
      </c>
      <c r="C861" s="119">
        <v>0</v>
      </c>
      <c r="D861" s="119"/>
      <c r="F861" s="116" t="str">
        <f t="shared" si="13"/>
        <v xml:space="preserve">   </v>
      </c>
    </row>
    <row r="862" spans="1:6" s="116" customFormat="1" ht="13.5">
      <c r="A862" s="132" t="s">
        <v>914</v>
      </c>
      <c r="B862" s="122">
        <v>0</v>
      </c>
      <c r="C862" s="119">
        <v>0</v>
      </c>
      <c r="D862" s="119"/>
      <c r="F862" s="116" t="str">
        <f t="shared" si="13"/>
        <v xml:space="preserve">   </v>
      </c>
    </row>
    <row r="863" spans="1:6" s="116" customFormat="1" ht="13.5">
      <c r="A863" s="132" t="s">
        <v>915</v>
      </c>
      <c r="B863" s="122">
        <v>0</v>
      </c>
      <c r="C863" s="119">
        <v>0</v>
      </c>
      <c r="D863" s="119"/>
      <c r="F863" s="116" t="str">
        <f t="shared" si="13"/>
        <v xml:space="preserve">   </v>
      </c>
    </row>
    <row r="864" spans="1:6" s="116" customFormat="1" ht="13.5">
      <c r="A864" s="132" t="s">
        <v>916</v>
      </c>
      <c r="B864" s="122">
        <v>0</v>
      </c>
      <c r="C864" s="119">
        <v>0</v>
      </c>
      <c r="D864" s="119"/>
      <c r="F864" s="116" t="str">
        <f t="shared" si="13"/>
        <v xml:space="preserve">   </v>
      </c>
    </row>
    <row r="865" spans="1:6" s="116" customFormat="1" ht="13.5">
      <c r="A865" s="132" t="s">
        <v>917</v>
      </c>
      <c r="B865" s="122">
        <v>45</v>
      </c>
      <c r="C865" s="119">
        <v>45</v>
      </c>
      <c r="D865" s="119"/>
      <c r="F865" s="116" t="str">
        <f t="shared" si="13"/>
        <v xml:space="preserve">   </v>
      </c>
    </row>
    <row r="866" spans="1:6" s="116" customFormat="1" ht="13.5">
      <c r="A866" s="132" t="s">
        <v>918</v>
      </c>
      <c r="B866" s="122">
        <v>0</v>
      </c>
      <c r="C866" s="119">
        <v>0</v>
      </c>
      <c r="D866" s="119"/>
      <c r="F866" s="116" t="str">
        <f t="shared" si="13"/>
        <v xml:space="preserve">   </v>
      </c>
    </row>
    <row r="867" spans="1:6" s="116" customFormat="1" ht="13.5">
      <c r="A867" s="132" t="s">
        <v>919</v>
      </c>
      <c r="B867" s="122">
        <v>200</v>
      </c>
      <c r="C867" s="119">
        <v>200</v>
      </c>
      <c r="D867" s="119"/>
      <c r="F867" s="116" t="str">
        <f t="shared" si="13"/>
        <v xml:space="preserve">   </v>
      </c>
    </row>
    <row r="868" spans="1:6" s="116" customFormat="1" ht="13.5">
      <c r="A868" s="132" t="s">
        <v>920</v>
      </c>
      <c r="B868" s="122">
        <v>0</v>
      </c>
      <c r="C868" s="119">
        <v>0</v>
      </c>
      <c r="D868" s="119"/>
      <c r="F868" s="116" t="str">
        <f t="shared" si="13"/>
        <v xml:space="preserve">   </v>
      </c>
    </row>
    <row r="869" spans="1:6" s="116" customFormat="1" ht="13.5">
      <c r="A869" s="132" t="s">
        <v>921</v>
      </c>
      <c r="B869" s="122">
        <v>0</v>
      </c>
      <c r="C869" s="119">
        <v>0</v>
      </c>
      <c r="D869" s="119"/>
      <c r="F869" s="116" t="str">
        <f t="shared" si="13"/>
        <v xml:space="preserve">   </v>
      </c>
    </row>
    <row r="870" spans="1:6" s="116" customFormat="1" ht="13.5">
      <c r="A870" s="132" t="s">
        <v>922</v>
      </c>
      <c r="B870" s="122">
        <v>25</v>
      </c>
      <c r="C870" s="119">
        <v>25</v>
      </c>
      <c r="D870" s="119"/>
      <c r="F870" s="116" t="str">
        <f t="shared" si="13"/>
        <v xml:space="preserve">   </v>
      </c>
    </row>
    <row r="871" spans="1:6" s="116" customFormat="1" ht="13.5">
      <c r="A871" s="132" t="s">
        <v>923</v>
      </c>
      <c r="B871" s="122">
        <v>25</v>
      </c>
      <c r="C871" s="119">
        <v>25</v>
      </c>
      <c r="D871" s="119"/>
      <c r="F871" s="116" t="str">
        <f t="shared" si="13"/>
        <v xml:space="preserve">   </v>
      </c>
    </row>
    <row r="872" spans="1:6" s="116" customFormat="1" ht="13.5">
      <c r="A872" s="132" t="s">
        <v>924</v>
      </c>
      <c r="B872" s="122">
        <v>0</v>
      </c>
      <c r="C872" s="119">
        <v>0</v>
      </c>
      <c r="D872" s="119"/>
      <c r="F872" s="116" t="str">
        <f t="shared" si="13"/>
        <v xml:space="preserve">   </v>
      </c>
    </row>
    <row r="873" spans="1:6" s="116" customFormat="1" ht="13.5">
      <c r="A873" s="132" t="s">
        <v>925</v>
      </c>
      <c r="B873" s="122">
        <v>0</v>
      </c>
      <c r="C873" s="119">
        <v>0</v>
      </c>
      <c r="D873" s="119"/>
      <c r="F873" s="116" t="str">
        <f t="shared" si="13"/>
        <v xml:space="preserve">   </v>
      </c>
    </row>
    <row r="874" spans="1:6" s="116" customFormat="1" ht="13.5">
      <c r="A874" s="132" t="s">
        <v>926</v>
      </c>
      <c r="B874" s="122">
        <v>0</v>
      </c>
      <c r="C874" s="119">
        <v>0</v>
      </c>
      <c r="D874" s="119"/>
      <c r="F874" s="116" t="str">
        <f t="shared" si="13"/>
        <v xml:space="preserve">   </v>
      </c>
    </row>
    <row r="875" spans="1:6" s="116" customFormat="1" ht="13.5">
      <c r="A875" s="132" t="s">
        <v>927</v>
      </c>
      <c r="B875" s="122">
        <v>0</v>
      </c>
      <c r="C875" s="119">
        <v>0</v>
      </c>
      <c r="D875" s="119"/>
      <c r="F875" s="116" t="str">
        <f t="shared" si="13"/>
        <v xml:space="preserve">   </v>
      </c>
    </row>
    <row r="876" spans="1:6" s="116" customFormat="1" ht="13.5">
      <c r="A876" s="132" t="s">
        <v>928</v>
      </c>
      <c r="B876" s="122">
        <v>0</v>
      </c>
      <c r="C876" s="119">
        <v>0</v>
      </c>
      <c r="D876" s="119"/>
      <c r="F876" s="116" t="str">
        <f t="shared" si="13"/>
        <v xml:space="preserve">   </v>
      </c>
    </row>
    <row r="877" spans="1:6" s="116" customFormat="1" ht="13.5">
      <c r="A877" s="132" t="s">
        <v>929</v>
      </c>
      <c r="B877" s="122">
        <v>0</v>
      </c>
      <c r="C877" s="119">
        <v>0</v>
      </c>
      <c r="D877" s="119"/>
      <c r="F877" s="116" t="str">
        <f t="shared" si="13"/>
        <v xml:space="preserve">   </v>
      </c>
    </row>
    <row r="878" spans="1:6" s="116" customFormat="1" ht="13.5">
      <c r="A878" s="132" t="s">
        <v>903</v>
      </c>
      <c r="B878" s="122">
        <v>0</v>
      </c>
      <c r="C878" s="119">
        <v>0</v>
      </c>
      <c r="D878" s="119"/>
      <c r="F878" s="116" t="str">
        <f t="shared" si="13"/>
        <v xml:space="preserve">   </v>
      </c>
    </row>
    <row r="879" spans="1:6" s="116" customFormat="1" ht="13.5">
      <c r="A879" s="132" t="s">
        <v>930</v>
      </c>
      <c r="B879" s="122">
        <v>0</v>
      </c>
      <c r="C879" s="119">
        <v>0</v>
      </c>
      <c r="D879" s="119"/>
      <c r="F879" s="116" t="str">
        <f t="shared" si="13"/>
        <v xml:space="preserve">   </v>
      </c>
    </row>
    <row r="880" spans="1:6" s="116" customFormat="1" ht="13.5">
      <c r="A880" s="132" t="s">
        <v>931</v>
      </c>
      <c r="B880" s="122">
        <v>0</v>
      </c>
      <c r="C880" s="119">
        <v>0</v>
      </c>
      <c r="D880" s="119"/>
      <c r="F880" s="116" t="str">
        <f t="shared" si="13"/>
        <v xml:space="preserve">   </v>
      </c>
    </row>
    <row r="881" spans="1:6" s="116" customFormat="1" ht="13.5">
      <c r="A881" s="132" t="s">
        <v>932</v>
      </c>
      <c r="B881" s="122">
        <v>0</v>
      </c>
      <c r="C881" s="119"/>
      <c r="D881" s="119"/>
      <c r="F881" s="116" t="str">
        <f t="shared" si="13"/>
        <v xml:space="preserve">   </v>
      </c>
    </row>
    <row r="882" spans="1:6" s="116" customFormat="1" ht="13.5">
      <c r="A882" s="132" t="s">
        <v>933</v>
      </c>
      <c r="B882" s="122">
        <v>0</v>
      </c>
      <c r="C882" s="119"/>
      <c r="D882" s="119"/>
      <c r="F882" s="116" t="str">
        <f t="shared" si="13"/>
        <v xml:space="preserve">   </v>
      </c>
    </row>
    <row r="883" spans="1:6" s="116" customFormat="1" ht="13.5">
      <c r="A883" s="132" t="s">
        <v>934</v>
      </c>
      <c r="B883" s="122">
        <v>2368</v>
      </c>
      <c r="C883" s="119">
        <v>2368</v>
      </c>
      <c r="D883" s="119"/>
      <c r="F883" s="116" t="str">
        <f t="shared" si="13"/>
        <v xml:space="preserve">   </v>
      </c>
    </row>
    <row r="884" spans="1:6" s="116" customFormat="1" ht="13.5">
      <c r="A884" s="132" t="s">
        <v>935</v>
      </c>
      <c r="B884" s="122">
        <v>3824</v>
      </c>
      <c r="C884" s="119">
        <v>2027</v>
      </c>
      <c r="D884" s="119">
        <v>1797</v>
      </c>
      <c r="F884" s="116" t="str">
        <f t="shared" si="13"/>
        <v xml:space="preserve">   </v>
      </c>
    </row>
    <row r="885" spans="1:6" s="116" customFormat="1" ht="13.5">
      <c r="A885" s="132" t="s">
        <v>68</v>
      </c>
      <c r="B885" s="122">
        <v>227</v>
      </c>
      <c r="C885" s="119">
        <v>227</v>
      </c>
      <c r="D885" s="119"/>
      <c r="F885" s="116" t="str">
        <f t="shared" si="13"/>
        <v xml:space="preserve">   </v>
      </c>
    </row>
    <row r="886" spans="1:6" s="116" customFormat="1" ht="13.5">
      <c r="A886" s="132" t="s">
        <v>69</v>
      </c>
      <c r="B886" s="122">
        <v>0</v>
      </c>
      <c r="C886" s="119"/>
      <c r="D886" s="119"/>
      <c r="F886" s="116" t="str">
        <f t="shared" si="13"/>
        <v xml:space="preserve">   </v>
      </c>
    </row>
    <row r="887" spans="1:6" s="116" customFormat="1" ht="13.5">
      <c r="A887" s="132" t="s">
        <v>70</v>
      </c>
      <c r="B887" s="122">
        <v>0</v>
      </c>
      <c r="C887" s="119">
        <v>0</v>
      </c>
      <c r="D887" s="119"/>
      <c r="F887" s="116" t="str">
        <f t="shared" si="13"/>
        <v xml:space="preserve">   </v>
      </c>
    </row>
    <row r="888" spans="1:6" s="116" customFormat="1" ht="13.5">
      <c r="A888" s="132" t="s">
        <v>936</v>
      </c>
      <c r="B888" s="122">
        <v>685</v>
      </c>
      <c r="C888" s="119">
        <v>685</v>
      </c>
      <c r="D888" s="119"/>
      <c r="F888" s="116" t="str">
        <f t="shared" si="13"/>
        <v xml:space="preserve">   </v>
      </c>
    </row>
    <row r="889" spans="1:6" s="116" customFormat="1" ht="13.5">
      <c r="A889" s="132" t="s">
        <v>937</v>
      </c>
      <c r="B889" s="122">
        <v>150</v>
      </c>
      <c r="C889" s="119">
        <v>150</v>
      </c>
      <c r="D889" s="119"/>
      <c r="F889" s="116" t="str">
        <f t="shared" si="13"/>
        <v xml:space="preserve">   </v>
      </c>
    </row>
    <row r="890" spans="1:6" s="116" customFormat="1" ht="13.5">
      <c r="A890" s="132" t="s">
        <v>938</v>
      </c>
      <c r="B890" s="122">
        <v>0</v>
      </c>
      <c r="C890" s="119">
        <v>0</v>
      </c>
      <c r="D890" s="119"/>
      <c r="F890" s="116" t="str">
        <f t="shared" si="13"/>
        <v xml:space="preserve">   </v>
      </c>
    </row>
    <row r="891" spans="1:6" s="116" customFormat="1" ht="13.5">
      <c r="A891" s="132" t="s">
        <v>939</v>
      </c>
      <c r="B891" s="122">
        <v>0</v>
      </c>
      <c r="C891" s="119">
        <v>0</v>
      </c>
      <c r="D891" s="119"/>
      <c r="F891" s="116" t="str">
        <f t="shared" si="13"/>
        <v xml:space="preserve">   </v>
      </c>
    </row>
    <row r="892" spans="1:6" s="116" customFormat="1" ht="13.5">
      <c r="A892" s="132" t="s">
        <v>614</v>
      </c>
      <c r="B892" s="122">
        <v>0</v>
      </c>
      <c r="C892" s="119">
        <v>0</v>
      </c>
      <c r="D892" s="119"/>
      <c r="F892" s="116" t="str">
        <f t="shared" si="13"/>
        <v xml:space="preserve">   </v>
      </c>
    </row>
    <row r="893" spans="1:6" s="116" customFormat="1" ht="13.5">
      <c r="A893" s="132" t="s">
        <v>940</v>
      </c>
      <c r="B893" s="122">
        <v>0</v>
      </c>
      <c r="C893" s="119">
        <v>0</v>
      </c>
      <c r="D893" s="119"/>
      <c r="F893" s="116" t="str">
        <f t="shared" si="13"/>
        <v xml:space="preserve">   </v>
      </c>
    </row>
    <row r="894" spans="1:6" s="116" customFormat="1" ht="13.5">
      <c r="A894" s="132" t="s">
        <v>941</v>
      </c>
      <c r="B894" s="122">
        <v>2762</v>
      </c>
      <c r="C894" s="119">
        <v>965</v>
      </c>
      <c r="D894" s="119">
        <v>1797</v>
      </c>
      <c r="F894" s="116" t="str">
        <f t="shared" si="13"/>
        <v xml:space="preserve">   </v>
      </c>
    </row>
    <row r="895" spans="1:6" s="116" customFormat="1" ht="13.5">
      <c r="A895" s="132" t="s">
        <v>942</v>
      </c>
      <c r="B895" s="122">
        <v>2176</v>
      </c>
      <c r="C895" s="119">
        <v>1653</v>
      </c>
      <c r="D895" s="119">
        <v>523</v>
      </c>
      <c r="F895" s="116" t="str">
        <f t="shared" si="13"/>
        <v xml:space="preserve">   </v>
      </c>
    </row>
    <row r="896" spans="1:6" s="116" customFormat="1" ht="13.5">
      <c r="A896" s="132" t="s">
        <v>943</v>
      </c>
      <c r="B896" s="122">
        <v>150</v>
      </c>
      <c r="C896" s="119">
        <v>150</v>
      </c>
      <c r="D896" s="119"/>
      <c r="F896" s="116" t="str">
        <f t="shared" si="13"/>
        <v xml:space="preserve">   </v>
      </c>
    </row>
    <row r="897" spans="1:6" s="116" customFormat="1" ht="13.5">
      <c r="A897" s="132" t="s">
        <v>944</v>
      </c>
      <c r="B897" s="122">
        <v>0</v>
      </c>
      <c r="C897" s="119">
        <v>0</v>
      </c>
      <c r="D897" s="119"/>
      <c r="F897" s="116" t="str">
        <f t="shared" si="13"/>
        <v xml:space="preserve">   </v>
      </c>
    </row>
    <row r="898" spans="1:6" s="116" customFormat="1" ht="13.5">
      <c r="A898" s="132" t="s">
        <v>945</v>
      </c>
      <c r="B898" s="122">
        <v>766</v>
      </c>
      <c r="C898" s="119">
        <v>766</v>
      </c>
      <c r="D898" s="119"/>
      <c r="F898" s="116" t="str">
        <f t="shared" si="13"/>
        <v xml:space="preserve">   </v>
      </c>
    </row>
    <row r="899" spans="1:6" s="116" customFormat="1" ht="13.5">
      <c r="A899" s="132" t="s">
        <v>946</v>
      </c>
      <c r="B899" s="122">
        <v>0</v>
      </c>
      <c r="C899" s="119"/>
      <c r="D899" s="119"/>
      <c r="F899" s="116" t="str">
        <f t="shared" si="13"/>
        <v xml:space="preserve">   </v>
      </c>
    </row>
    <row r="900" spans="1:6" s="116" customFormat="1" ht="13.5">
      <c r="A900" s="132" t="s">
        <v>947</v>
      </c>
      <c r="B900" s="122">
        <v>0</v>
      </c>
      <c r="C900" s="119">
        <v>0</v>
      </c>
      <c r="D900" s="119"/>
      <c r="F900" s="116" t="str">
        <f t="shared" si="13"/>
        <v xml:space="preserve">   </v>
      </c>
    </row>
    <row r="901" spans="1:6" s="116" customFormat="1" ht="13.5">
      <c r="A901" s="132" t="s">
        <v>948</v>
      </c>
      <c r="B901" s="122">
        <v>1260</v>
      </c>
      <c r="C901" s="119">
        <v>737</v>
      </c>
      <c r="D901" s="119">
        <v>523</v>
      </c>
      <c r="F901" s="116" t="str">
        <f t="shared" si="13"/>
        <v xml:space="preserve">   </v>
      </c>
    </row>
    <row r="902" spans="1:6" s="116" customFormat="1" ht="13.5">
      <c r="A902" s="132" t="s">
        <v>949</v>
      </c>
      <c r="B902" s="122">
        <v>160</v>
      </c>
      <c r="C902" s="119">
        <v>50</v>
      </c>
      <c r="D902" s="119">
        <v>110</v>
      </c>
      <c r="F902" s="116" t="str">
        <f t="shared" ref="F902:F965" si="14">MID(A902,1,3)</f>
        <v xml:space="preserve">   </v>
      </c>
    </row>
    <row r="903" spans="1:6" s="116" customFormat="1" ht="13.5">
      <c r="A903" s="132" t="s">
        <v>950</v>
      </c>
      <c r="B903" s="122">
        <v>0</v>
      </c>
      <c r="C903" s="119"/>
      <c r="D903" s="119"/>
      <c r="F903" s="116" t="str">
        <f t="shared" si="14"/>
        <v xml:space="preserve">   </v>
      </c>
    </row>
    <row r="904" spans="1:6" s="116" customFormat="1" ht="13.5">
      <c r="A904" s="132" t="s">
        <v>951</v>
      </c>
      <c r="B904" s="122">
        <v>0</v>
      </c>
      <c r="C904" s="119"/>
      <c r="D904" s="119"/>
      <c r="F904" s="116" t="str">
        <f t="shared" si="14"/>
        <v xml:space="preserve">   </v>
      </c>
    </row>
    <row r="905" spans="1:6" s="116" customFormat="1" ht="13.5">
      <c r="A905" s="132" t="s">
        <v>952</v>
      </c>
      <c r="B905" s="122">
        <v>0</v>
      </c>
      <c r="C905" s="119"/>
      <c r="D905" s="119"/>
      <c r="F905" s="116" t="str">
        <f t="shared" si="14"/>
        <v xml:space="preserve">   </v>
      </c>
    </row>
    <row r="906" spans="1:6" s="116" customFormat="1" ht="13.5">
      <c r="A906" s="132" t="s">
        <v>953</v>
      </c>
      <c r="B906" s="122">
        <v>0</v>
      </c>
      <c r="C906" s="119"/>
      <c r="D906" s="119"/>
      <c r="F906" s="116" t="str">
        <f t="shared" si="14"/>
        <v xml:space="preserve">   </v>
      </c>
    </row>
    <row r="907" spans="1:6" s="116" customFormat="1" ht="13.5">
      <c r="A907" s="132" t="s">
        <v>954</v>
      </c>
      <c r="B907" s="122">
        <v>0</v>
      </c>
      <c r="C907" s="119"/>
      <c r="D907" s="119"/>
      <c r="F907" s="116" t="str">
        <f t="shared" si="14"/>
        <v xml:space="preserve">   </v>
      </c>
    </row>
    <row r="908" spans="1:6" s="116" customFormat="1" ht="13.5">
      <c r="A908" s="132" t="s">
        <v>955</v>
      </c>
      <c r="B908" s="122">
        <v>160</v>
      </c>
      <c r="C908" s="119">
        <v>50</v>
      </c>
      <c r="D908" s="119">
        <v>110</v>
      </c>
      <c r="F908" s="116" t="str">
        <f t="shared" si="14"/>
        <v xml:space="preserve">   </v>
      </c>
    </row>
    <row r="909" spans="1:6" s="116" customFormat="1" ht="13.5">
      <c r="A909" s="132" t="s">
        <v>956</v>
      </c>
      <c r="B909" s="122">
        <v>0</v>
      </c>
      <c r="C909" s="119">
        <v>0</v>
      </c>
      <c r="D909" s="119">
        <v>0</v>
      </c>
      <c r="F909" s="116" t="str">
        <f t="shared" si="14"/>
        <v xml:space="preserve">   </v>
      </c>
    </row>
    <row r="910" spans="1:6" s="116" customFormat="1" ht="13.5">
      <c r="A910" s="132" t="s">
        <v>957</v>
      </c>
      <c r="B910" s="122">
        <v>0</v>
      </c>
      <c r="C910" s="119"/>
      <c r="D910" s="119"/>
      <c r="F910" s="116" t="str">
        <f t="shared" si="14"/>
        <v xml:space="preserve">   </v>
      </c>
    </row>
    <row r="911" spans="1:6" s="116" customFormat="1" ht="13.5">
      <c r="A911" s="132" t="s">
        <v>958</v>
      </c>
      <c r="B911" s="122">
        <v>0</v>
      </c>
      <c r="C911" s="119"/>
      <c r="D911" s="119"/>
      <c r="F911" s="116" t="str">
        <f t="shared" si="14"/>
        <v xml:space="preserve">   </v>
      </c>
    </row>
    <row r="912" spans="1:6" s="116" customFormat="1" ht="13.5">
      <c r="A912" s="132" t="s">
        <v>959</v>
      </c>
      <c r="B912" s="122">
        <v>0</v>
      </c>
      <c r="C912" s="119">
        <v>0</v>
      </c>
      <c r="D912" s="119">
        <v>0</v>
      </c>
      <c r="F912" s="116" t="str">
        <f t="shared" si="14"/>
        <v xml:space="preserve">   </v>
      </c>
    </row>
    <row r="913" spans="1:6" s="116" customFormat="1" ht="13.5">
      <c r="A913" s="132" t="s">
        <v>960</v>
      </c>
      <c r="B913" s="122">
        <v>0</v>
      </c>
      <c r="C913" s="119"/>
      <c r="D913" s="119"/>
      <c r="F913" s="116" t="str">
        <f t="shared" si="14"/>
        <v xml:space="preserve">   </v>
      </c>
    </row>
    <row r="914" spans="1:6" s="116" customFormat="1" ht="13.5">
      <c r="A914" s="132" t="s">
        <v>615</v>
      </c>
      <c r="B914" s="122">
        <v>0</v>
      </c>
      <c r="C914" s="119"/>
      <c r="D914" s="119"/>
      <c r="F914" s="116" t="str">
        <f t="shared" si="14"/>
        <v xml:space="preserve">   </v>
      </c>
    </row>
    <row r="915" spans="1:6" s="116" customFormat="1" ht="13.5">
      <c r="A915" s="132" t="s">
        <v>616</v>
      </c>
      <c r="B915" s="122">
        <v>7805</v>
      </c>
      <c r="C915" s="119">
        <v>7805</v>
      </c>
      <c r="D915" s="119">
        <v>0</v>
      </c>
      <c r="F915" s="116" t="str">
        <f t="shared" si="14"/>
        <v>十三、</v>
      </c>
    </row>
    <row r="916" spans="1:6" s="116" customFormat="1" ht="13.5">
      <c r="A916" s="132" t="s">
        <v>961</v>
      </c>
      <c r="B916" s="122">
        <v>7244</v>
      </c>
      <c r="C916" s="119">
        <v>7244</v>
      </c>
      <c r="D916" s="119">
        <v>0</v>
      </c>
      <c r="F916" s="116" t="str">
        <f t="shared" si="14"/>
        <v xml:space="preserve">   </v>
      </c>
    </row>
    <row r="917" spans="1:6" s="116" customFormat="1" ht="13.5">
      <c r="A917" s="132" t="s">
        <v>68</v>
      </c>
      <c r="B917" s="122">
        <v>205</v>
      </c>
      <c r="C917" s="119">
        <v>205</v>
      </c>
      <c r="D917" s="119"/>
      <c r="F917" s="116" t="str">
        <f t="shared" si="14"/>
        <v xml:space="preserve">   </v>
      </c>
    </row>
    <row r="918" spans="1:6" s="116" customFormat="1" ht="13.5">
      <c r="A918" s="132" t="s">
        <v>69</v>
      </c>
      <c r="B918" s="122">
        <v>0</v>
      </c>
      <c r="C918" s="119"/>
      <c r="D918" s="119"/>
      <c r="F918" s="116" t="str">
        <f t="shared" si="14"/>
        <v xml:space="preserve">   </v>
      </c>
    </row>
    <row r="919" spans="1:6" s="116" customFormat="1" ht="13.5">
      <c r="A919" s="132" t="s">
        <v>70</v>
      </c>
      <c r="B919" s="122">
        <v>0</v>
      </c>
      <c r="C919" s="119">
        <v>0</v>
      </c>
      <c r="D919" s="119"/>
      <c r="F919" s="116" t="str">
        <f t="shared" si="14"/>
        <v xml:space="preserve">   </v>
      </c>
    </row>
    <row r="920" spans="1:6" s="116" customFormat="1" ht="13.5">
      <c r="A920" s="132" t="s">
        <v>962</v>
      </c>
      <c r="B920" s="122">
        <v>5940</v>
      </c>
      <c r="C920" s="119">
        <v>5940</v>
      </c>
      <c r="D920" s="119"/>
      <c r="F920" s="116" t="str">
        <f t="shared" si="14"/>
        <v xml:space="preserve">   </v>
      </c>
    </row>
    <row r="921" spans="1:6" s="116" customFormat="1" ht="13.5">
      <c r="A921" s="132" t="s">
        <v>963</v>
      </c>
      <c r="B921" s="122">
        <v>0</v>
      </c>
      <c r="C921" s="119">
        <v>0</v>
      </c>
      <c r="D921" s="119"/>
      <c r="F921" s="116" t="str">
        <f t="shared" si="14"/>
        <v xml:space="preserve">   </v>
      </c>
    </row>
    <row r="922" spans="1:6" s="116" customFormat="1" ht="13.5">
      <c r="A922" s="132" t="s">
        <v>964</v>
      </c>
      <c r="B922" s="122">
        <v>0</v>
      </c>
      <c r="C922" s="119">
        <v>0</v>
      </c>
      <c r="D922" s="119"/>
      <c r="F922" s="116" t="str">
        <f t="shared" si="14"/>
        <v xml:space="preserve">   </v>
      </c>
    </row>
    <row r="923" spans="1:6" s="116" customFormat="1" ht="13.5">
      <c r="A923" s="132" t="s">
        <v>965</v>
      </c>
      <c r="B923" s="122">
        <v>635</v>
      </c>
      <c r="C923" s="119">
        <v>635</v>
      </c>
      <c r="D923" s="119"/>
      <c r="F923" s="116" t="str">
        <f t="shared" si="14"/>
        <v xml:space="preserve">   </v>
      </c>
    </row>
    <row r="924" spans="1:6" s="116" customFormat="1" ht="13.5">
      <c r="A924" s="132" t="s">
        <v>966</v>
      </c>
      <c r="B924" s="122">
        <v>0</v>
      </c>
      <c r="C924" s="119">
        <v>0</v>
      </c>
      <c r="D924" s="119"/>
      <c r="F924" s="116" t="str">
        <f t="shared" si="14"/>
        <v xml:space="preserve">   </v>
      </c>
    </row>
    <row r="925" spans="1:6" s="116" customFormat="1" ht="13.5">
      <c r="A925" s="132" t="s">
        <v>967</v>
      </c>
      <c r="B925" s="122">
        <v>10</v>
      </c>
      <c r="C925" s="119">
        <v>10</v>
      </c>
      <c r="D925" s="119"/>
      <c r="F925" s="116" t="str">
        <f t="shared" si="14"/>
        <v xml:space="preserve">   </v>
      </c>
    </row>
    <row r="926" spans="1:6" s="116" customFormat="1" ht="13.5">
      <c r="A926" s="132" t="s">
        <v>968</v>
      </c>
      <c r="B926" s="122">
        <v>0</v>
      </c>
      <c r="C926" s="119">
        <v>0</v>
      </c>
      <c r="D926" s="119"/>
      <c r="F926" s="116" t="str">
        <f t="shared" si="14"/>
        <v xml:space="preserve">   </v>
      </c>
    </row>
    <row r="927" spans="1:6" s="116" customFormat="1" ht="13.5">
      <c r="A927" s="132" t="s">
        <v>969</v>
      </c>
      <c r="B927" s="122">
        <v>0</v>
      </c>
      <c r="C927" s="119">
        <v>0</v>
      </c>
      <c r="D927" s="119"/>
      <c r="F927" s="116" t="str">
        <f t="shared" si="14"/>
        <v xml:space="preserve">   </v>
      </c>
    </row>
    <row r="928" spans="1:6" s="116" customFormat="1" ht="13.5">
      <c r="A928" s="132" t="s">
        <v>970</v>
      </c>
      <c r="B928" s="122">
        <v>0</v>
      </c>
      <c r="C928" s="119">
        <v>0</v>
      </c>
      <c r="D928" s="119"/>
      <c r="F928" s="116" t="str">
        <f t="shared" si="14"/>
        <v xml:space="preserve">   </v>
      </c>
    </row>
    <row r="929" spans="1:6" s="116" customFormat="1" ht="13.5">
      <c r="A929" s="132" t="s">
        <v>971</v>
      </c>
      <c r="B929" s="122">
        <v>0</v>
      </c>
      <c r="C929" s="119">
        <v>0</v>
      </c>
      <c r="D929" s="119"/>
      <c r="F929" s="116" t="str">
        <f t="shared" si="14"/>
        <v xml:space="preserve">   </v>
      </c>
    </row>
    <row r="930" spans="1:6" s="116" customFormat="1" ht="13.5">
      <c r="A930" s="132" t="s">
        <v>972</v>
      </c>
      <c r="B930" s="122">
        <v>0</v>
      </c>
      <c r="C930" s="119">
        <v>0</v>
      </c>
      <c r="D930" s="119"/>
      <c r="F930" s="116" t="str">
        <f t="shared" si="14"/>
        <v xml:space="preserve">   </v>
      </c>
    </row>
    <row r="931" spans="1:6" s="116" customFormat="1" ht="13.5">
      <c r="A931" s="132" t="s">
        <v>973</v>
      </c>
      <c r="B931" s="122">
        <v>0</v>
      </c>
      <c r="C931" s="119">
        <v>0</v>
      </c>
      <c r="D931" s="119"/>
      <c r="F931" s="116" t="str">
        <f t="shared" si="14"/>
        <v xml:space="preserve">   </v>
      </c>
    </row>
    <row r="932" spans="1:6" s="116" customFormat="1" ht="13.5">
      <c r="A932" s="132" t="s">
        <v>974</v>
      </c>
      <c r="B932" s="122">
        <v>0</v>
      </c>
      <c r="C932" s="119">
        <v>0</v>
      </c>
      <c r="D932" s="119"/>
      <c r="F932" s="116" t="str">
        <f t="shared" si="14"/>
        <v xml:space="preserve">   </v>
      </c>
    </row>
    <row r="933" spans="1:6" s="116" customFormat="1" ht="13.5">
      <c r="A933" s="132" t="s">
        <v>975</v>
      </c>
      <c r="B933" s="122">
        <v>60</v>
      </c>
      <c r="C933" s="119">
        <v>60</v>
      </c>
      <c r="D933" s="119"/>
      <c r="F933" s="116" t="str">
        <f t="shared" si="14"/>
        <v xml:space="preserve">   </v>
      </c>
    </row>
    <row r="934" spans="1:6" s="116" customFormat="1" ht="13.5">
      <c r="A934" s="132" t="s">
        <v>976</v>
      </c>
      <c r="B934" s="122">
        <v>0</v>
      </c>
      <c r="C934" s="119">
        <v>0</v>
      </c>
      <c r="D934" s="119"/>
      <c r="F934" s="116" t="str">
        <f t="shared" si="14"/>
        <v xml:space="preserve">   </v>
      </c>
    </row>
    <row r="935" spans="1:6" s="116" customFormat="1" ht="13.5">
      <c r="A935" s="132" t="s">
        <v>977</v>
      </c>
      <c r="B935" s="122">
        <v>0</v>
      </c>
      <c r="C935" s="119">
        <v>0</v>
      </c>
      <c r="D935" s="119"/>
      <c r="F935" s="116" t="str">
        <f t="shared" si="14"/>
        <v xml:space="preserve">   </v>
      </c>
    </row>
    <row r="936" spans="1:6" s="116" customFormat="1" ht="13.5">
      <c r="A936" s="132" t="s">
        <v>978</v>
      </c>
      <c r="B936" s="122">
        <v>0</v>
      </c>
      <c r="C936" s="119">
        <v>0</v>
      </c>
      <c r="D936" s="119"/>
      <c r="F936" s="116" t="str">
        <f t="shared" si="14"/>
        <v xml:space="preserve">   </v>
      </c>
    </row>
    <row r="937" spans="1:6" s="116" customFormat="1" ht="13.5">
      <c r="A937" s="132" t="s">
        <v>979</v>
      </c>
      <c r="B937" s="122">
        <v>0</v>
      </c>
      <c r="C937" s="119">
        <v>0</v>
      </c>
      <c r="D937" s="119"/>
      <c r="F937" s="116" t="str">
        <f t="shared" si="14"/>
        <v xml:space="preserve">   </v>
      </c>
    </row>
    <row r="938" spans="1:6" s="116" customFormat="1" ht="13.5">
      <c r="A938" s="132" t="s">
        <v>980</v>
      </c>
      <c r="B938" s="122">
        <v>394</v>
      </c>
      <c r="C938" s="119">
        <v>394</v>
      </c>
      <c r="D938" s="119"/>
      <c r="F938" s="116" t="str">
        <f t="shared" si="14"/>
        <v xml:space="preserve">   </v>
      </c>
    </row>
    <row r="939" spans="1:6" s="116" customFormat="1" ht="13.5">
      <c r="A939" s="132" t="s">
        <v>981</v>
      </c>
      <c r="B939" s="122">
        <v>0</v>
      </c>
      <c r="C939" s="119">
        <v>0</v>
      </c>
      <c r="D939" s="119">
        <v>0</v>
      </c>
      <c r="F939" s="116" t="str">
        <f t="shared" si="14"/>
        <v xml:space="preserve">   </v>
      </c>
    </row>
    <row r="940" spans="1:6" s="116" customFormat="1" ht="13.5">
      <c r="A940" s="132" t="s">
        <v>68</v>
      </c>
      <c r="B940" s="122">
        <v>0</v>
      </c>
      <c r="C940" s="119"/>
      <c r="D940" s="119"/>
      <c r="F940" s="116" t="str">
        <f t="shared" si="14"/>
        <v xml:space="preserve">   </v>
      </c>
    </row>
    <row r="941" spans="1:6" s="116" customFormat="1" ht="13.5">
      <c r="A941" s="132" t="s">
        <v>69</v>
      </c>
      <c r="B941" s="122">
        <v>0</v>
      </c>
      <c r="C941" s="119"/>
      <c r="D941" s="119"/>
      <c r="F941" s="116" t="str">
        <f t="shared" si="14"/>
        <v xml:space="preserve">   </v>
      </c>
    </row>
    <row r="942" spans="1:6" s="116" customFormat="1" ht="13.5">
      <c r="A942" s="132" t="s">
        <v>70</v>
      </c>
      <c r="B942" s="122">
        <v>0</v>
      </c>
      <c r="C942" s="119"/>
      <c r="D942" s="119"/>
      <c r="F942" s="116" t="str">
        <f t="shared" si="14"/>
        <v xml:space="preserve">   </v>
      </c>
    </row>
    <row r="943" spans="1:6" s="116" customFormat="1" ht="13.5">
      <c r="A943" s="132" t="s">
        <v>982</v>
      </c>
      <c r="B943" s="122">
        <v>0</v>
      </c>
      <c r="C943" s="119"/>
      <c r="D943" s="119"/>
      <c r="F943" s="116" t="str">
        <f t="shared" si="14"/>
        <v xml:space="preserve">   </v>
      </c>
    </row>
    <row r="944" spans="1:6" s="116" customFormat="1" ht="13.5">
      <c r="A944" s="132" t="s">
        <v>983</v>
      </c>
      <c r="B944" s="122">
        <v>0</v>
      </c>
      <c r="C944" s="119"/>
      <c r="D944" s="119"/>
      <c r="F944" s="116" t="str">
        <f t="shared" si="14"/>
        <v xml:space="preserve">   </v>
      </c>
    </row>
    <row r="945" spans="1:6" s="116" customFormat="1" ht="13.5">
      <c r="A945" s="132" t="s">
        <v>984</v>
      </c>
      <c r="B945" s="122">
        <v>0</v>
      </c>
      <c r="C945" s="119"/>
      <c r="D945" s="119"/>
      <c r="F945" s="116" t="str">
        <f t="shared" si="14"/>
        <v xml:space="preserve">   </v>
      </c>
    </row>
    <row r="946" spans="1:6" s="116" customFormat="1" ht="13.5">
      <c r="A946" s="132" t="s">
        <v>985</v>
      </c>
      <c r="B946" s="122">
        <v>0</v>
      </c>
      <c r="C946" s="119"/>
      <c r="D946" s="119"/>
      <c r="F946" s="116" t="str">
        <f t="shared" si="14"/>
        <v xml:space="preserve">   </v>
      </c>
    </row>
    <row r="947" spans="1:6" s="116" customFormat="1" ht="13.5">
      <c r="A947" s="132" t="s">
        <v>986</v>
      </c>
      <c r="B947" s="122">
        <v>0</v>
      </c>
      <c r="C947" s="119"/>
      <c r="D947" s="119"/>
      <c r="F947" s="116" t="str">
        <f t="shared" si="14"/>
        <v xml:space="preserve">   </v>
      </c>
    </row>
    <row r="948" spans="1:6" s="116" customFormat="1" ht="13.5">
      <c r="A948" s="132" t="s">
        <v>987</v>
      </c>
      <c r="B948" s="122">
        <v>0</v>
      </c>
      <c r="C948" s="119"/>
      <c r="D948" s="119"/>
      <c r="F948" s="116" t="str">
        <f t="shared" si="14"/>
        <v xml:space="preserve">   </v>
      </c>
    </row>
    <row r="949" spans="1:6" s="116" customFormat="1" ht="13.5">
      <c r="A949" s="132" t="s">
        <v>988</v>
      </c>
      <c r="B949" s="122">
        <v>0</v>
      </c>
      <c r="C949" s="119">
        <v>0</v>
      </c>
      <c r="D949" s="119">
        <v>0</v>
      </c>
      <c r="F949" s="116" t="str">
        <f t="shared" si="14"/>
        <v xml:space="preserve">   </v>
      </c>
    </row>
    <row r="950" spans="1:6" s="116" customFormat="1" ht="13.5">
      <c r="A950" s="132" t="s">
        <v>68</v>
      </c>
      <c r="B950" s="122">
        <v>0</v>
      </c>
      <c r="C950" s="119"/>
      <c r="D950" s="119"/>
      <c r="F950" s="116" t="str">
        <f t="shared" si="14"/>
        <v xml:space="preserve">   </v>
      </c>
    </row>
    <row r="951" spans="1:6" s="116" customFormat="1" ht="13.5">
      <c r="A951" s="132" t="s">
        <v>69</v>
      </c>
      <c r="B951" s="122">
        <v>0</v>
      </c>
      <c r="C951" s="119"/>
      <c r="D951" s="119"/>
      <c r="F951" s="116" t="str">
        <f t="shared" si="14"/>
        <v xml:space="preserve">   </v>
      </c>
    </row>
    <row r="952" spans="1:6" s="116" customFormat="1" ht="13.5">
      <c r="A952" s="132" t="s">
        <v>70</v>
      </c>
      <c r="B952" s="122">
        <v>0</v>
      </c>
      <c r="C952" s="119"/>
      <c r="D952" s="119"/>
      <c r="F952" s="116" t="str">
        <f t="shared" si="14"/>
        <v xml:space="preserve">   </v>
      </c>
    </row>
    <row r="953" spans="1:6" s="116" customFormat="1" ht="13.5">
      <c r="A953" s="132" t="s">
        <v>989</v>
      </c>
      <c r="B953" s="122">
        <v>0</v>
      </c>
      <c r="C953" s="119"/>
      <c r="D953" s="119"/>
      <c r="F953" s="116" t="str">
        <f t="shared" si="14"/>
        <v xml:space="preserve">   </v>
      </c>
    </row>
    <row r="954" spans="1:6" s="116" customFormat="1" ht="13.5">
      <c r="A954" s="132" t="s">
        <v>990</v>
      </c>
      <c r="B954" s="122">
        <v>0</v>
      </c>
      <c r="C954" s="119"/>
      <c r="D954" s="119"/>
      <c r="F954" s="116" t="str">
        <f t="shared" si="14"/>
        <v xml:space="preserve">   </v>
      </c>
    </row>
    <row r="955" spans="1:6" s="116" customFormat="1" ht="13.5">
      <c r="A955" s="132" t="s">
        <v>991</v>
      </c>
      <c r="B955" s="122">
        <v>0</v>
      </c>
      <c r="C955" s="119"/>
      <c r="D955" s="119"/>
      <c r="F955" s="116" t="str">
        <f t="shared" si="14"/>
        <v xml:space="preserve">   </v>
      </c>
    </row>
    <row r="956" spans="1:6" s="116" customFormat="1" ht="13.5">
      <c r="A956" s="132" t="s">
        <v>992</v>
      </c>
      <c r="B956" s="122">
        <v>0</v>
      </c>
      <c r="C956" s="119"/>
      <c r="D956" s="119"/>
      <c r="F956" s="116" t="str">
        <f t="shared" si="14"/>
        <v xml:space="preserve">   </v>
      </c>
    </row>
    <row r="957" spans="1:6" s="116" customFormat="1" ht="13.5">
      <c r="A957" s="132" t="s">
        <v>993</v>
      </c>
      <c r="B957" s="122">
        <v>0</v>
      </c>
      <c r="C957" s="119"/>
      <c r="D957" s="119"/>
      <c r="F957" s="116" t="str">
        <f t="shared" si="14"/>
        <v xml:space="preserve">   </v>
      </c>
    </row>
    <row r="958" spans="1:6" s="116" customFormat="1" ht="13.5">
      <c r="A958" s="132" t="s">
        <v>994</v>
      </c>
      <c r="B958" s="122">
        <v>0</v>
      </c>
      <c r="C958" s="119"/>
      <c r="D958" s="119"/>
      <c r="F958" s="116" t="str">
        <f t="shared" si="14"/>
        <v xml:space="preserve">   </v>
      </c>
    </row>
    <row r="959" spans="1:6" s="116" customFormat="1" ht="13.5">
      <c r="A959" s="132" t="s">
        <v>995</v>
      </c>
      <c r="B959" s="122">
        <v>364</v>
      </c>
      <c r="C959" s="119">
        <v>364</v>
      </c>
      <c r="D959" s="119">
        <v>0</v>
      </c>
      <c r="F959" s="116" t="str">
        <f t="shared" si="14"/>
        <v xml:space="preserve">   </v>
      </c>
    </row>
    <row r="960" spans="1:6" s="116" customFormat="1" ht="13.5">
      <c r="A960" s="132" t="s">
        <v>996</v>
      </c>
      <c r="B960" s="122">
        <v>0</v>
      </c>
      <c r="C960" s="119">
        <v>0</v>
      </c>
      <c r="D960" s="119"/>
      <c r="F960" s="116" t="str">
        <f t="shared" si="14"/>
        <v xml:space="preserve">   </v>
      </c>
    </row>
    <row r="961" spans="1:6" s="116" customFormat="1" ht="13.5">
      <c r="A961" s="132" t="s">
        <v>997</v>
      </c>
      <c r="B961" s="122">
        <v>0</v>
      </c>
      <c r="C961" s="119">
        <v>0</v>
      </c>
      <c r="D961" s="119"/>
      <c r="F961" s="116" t="str">
        <f t="shared" si="14"/>
        <v xml:space="preserve">   </v>
      </c>
    </row>
    <row r="962" spans="1:6" s="116" customFormat="1" ht="13.5">
      <c r="A962" s="132" t="s">
        <v>998</v>
      </c>
      <c r="B962" s="122">
        <v>0</v>
      </c>
      <c r="C962" s="119">
        <v>0</v>
      </c>
      <c r="D962" s="119"/>
      <c r="F962" s="116" t="str">
        <f t="shared" si="14"/>
        <v xml:space="preserve">   </v>
      </c>
    </row>
    <row r="963" spans="1:6" s="116" customFormat="1" ht="13.5">
      <c r="A963" s="132" t="s">
        <v>999</v>
      </c>
      <c r="B963" s="122">
        <v>364</v>
      </c>
      <c r="C963" s="119">
        <v>364</v>
      </c>
      <c r="D963" s="119"/>
      <c r="F963" s="116" t="str">
        <f t="shared" si="14"/>
        <v xml:space="preserve">   </v>
      </c>
    </row>
    <row r="964" spans="1:6" s="116" customFormat="1" ht="13.5">
      <c r="A964" s="132" t="s">
        <v>1000</v>
      </c>
      <c r="B964" s="122">
        <v>0</v>
      </c>
      <c r="C964" s="119">
        <v>0</v>
      </c>
      <c r="D964" s="119">
        <v>0</v>
      </c>
      <c r="F964" s="116" t="str">
        <f t="shared" si="14"/>
        <v xml:space="preserve">   </v>
      </c>
    </row>
    <row r="965" spans="1:6" s="116" customFormat="1" ht="13.5">
      <c r="A965" s="132" t="s">
        <v>68</v>
      </c>
      <c r="B965" s="122">
        <v>0</v>
      </c>
      <c r="C965" s="119"/>
      <c r="D965" s="119"/>
      <c r="F965" s="116" t="str">
        <f t="shared" si="14"/>
        <v xml:space="preserve">   </v>
      </c>
    </row>
    <row r="966" spans="1:6" s="116" customFormat="1" ht="13.5">
      <c r="A966" s="132" t="s">
        <v>69</v>
      </c>
      <c r="B966" s="122">
        <v>0</v>
      </c>
      <c r="C966" s="119"/>
      <c r="D966" s="119"/>
      <c r="F966" s="116" t="str">
        <f t="shared" ref="F966:F1029" si="15">MID(A966,1,3)</f>
        <v xml:space="preserve">   </v>
      </c>
    </row>
    <row r="967" spans="1:6" s="116" customFormat="1" ht="13.5">
      <c r="A967" s="132" t="s">
        <v>70</v>
      </c>
      <c r="B967" s="122">
        <v>0</v>
      </c>
      <c r="C967" s="119"/>
      <c r="D967" s="119"/>
      <c r="F967" s="116" t="str">
        <f t="shared" si="15"/>
        <v xml:space="preserve">   </v>
      </c>
    </row>
    <row r="968" spans="1:6" s="116" customFormat="1" ht="13.5">
      <c r="A968" s="132" t="s">
        <v>986</v>
      </c>
      <c r="B968" s="122">
        <v>0</v>
      </c>
      <c r="C968" s="119"/>
      <c r="D968" s="119"/>
      <c r="F968" s="116" t="str">
        <f t="shared" si="15"/>
        <v xml:space="preserve">   </v>
      </c>
    </row>
    <row r="969" spans="1:6" s="116" customFormat="1" ht="13.5">
      <c r="A969" s="132" t="s">
        <v>1001</v>
      </c>
      <c r="B969" s="122">
        <v>0</v>
      </c>
      <c r="C969" s="119"/>
      <c r="D969" s="119"/>
      <c r="F969" s="116" t="str">
        <f t="shared" si="15"/>
        <v xml:space="preserve">   </v>
      </c>
    </row>
    <row r="970" spans="1:6" s="116" customFormat="1" ht="13.5">
      <c r="A970" s="132" t="s">
        <v>1002</v>
      </c>
      <c r="B970" s="122">
        <v>0</v>
      </c>
      <c r="C970" s="119"/>
      <c r="D970" s="119"/>
      <c r="F970" s="116" t="str">
        <f t="shared" si="15"/>
        <v xml:space="preserve">   </v>
      </c>
    </row>
    <row r="971" spans="1:6" s="116" customFormat="1" ht="13.5">
      <c r="A971" s="132" t="s">
        <v>1003</v>
      </c>
      <c r="B971" s="122">
        <v>0</v>
      </c>
      <c r="C971" s="119">
        <v>0</v>
      </c>
      <c r="D971" s="119">
        <v>0</v>
      </c>
      <c r="F971" s="116" t="str">
        <f t="shared" si="15"/>
        <v xml:space="preserve">   </v>
      </c>
    </row>
    <row r="972" spans="1:6" s="116" customFormat="1" ht="13.5">
      <c r="A972" s="132" t="s">
        <v>1004</v>
      </c>
      <c r="B972" s="122">
        <v>0</v>
      </c>
      <c r="C972" s="119"/>
      <c r="D972" s="119"/>
      <c r="F972" s="116" t="str">
        <f t="shared" si="15"/>
        <v xml:space="preserve">   </v>
      </c>
    </row>
    <row r="973" spans="1:6" s="116" customFormat="1" ht="13.5">
      <c r="A973" s="132" t="s">
        <v>1005</v>
      </c>
      <c r="B973" s="122">
        <v>0</v>
      </c>
      <c r="C973" s="119"/>
      <c r="D973" s="119"/>
      <c r="F973" s="116" t="str">
        <f t="shared" si="15"/>
        <v xml:space="preserve">   </v>
      </c>
    </row>
    <row r="974" spans="1:6" s="116" customFormat="1" ht="13.5">
      <c r="A974" s="132" t="s">
        <v>1006</v>
      </c>
      <c r="B974" s="122">
        <v>0</v>
      </c>
      <c r="C974" s="119"/>
      <c r="D974" s="119"/>
      <c r="F974" s="116" t="str">
        <f t="shared" si="15"/>
        <v xml:space="preserve">   </v>
      </c>
    </row>
    <row r="975" spans="1:6" s="116" customFormat="1" ht="13.5">
      <c r="A975" s="132" t="s">
        <v>1007</v>
      </c>
      <c r="B975" s="122">
        <v>0</v>
      </c>
      <c r="C975" s="119"/>
      <c r="D975" s="119"/>
      <c r="F975" s="116" t="str">
        <f t="shared" si="15"/>
        <v xml:space="preserve">   </v>
      </c>
    </row>
    <row r="976" spans="1:6" s="116" customFormat="1" ht="13.5">
      <c r="A976" s="132" t="s">
        <v>1008</v>
      </c>
      <c r="B976" s="122">
        <v>197</v>
      </c>
      <c r="C976" s="119">
        <v>197</v>
      </c>
      <c r="D976" s="119">
        <v>0</v>
      </c>
      <c r="F976" s="116" t="str">
        <f t="shared" si="15"/>
        <v xml:space="preserve">   </v>
      </c>
    </row>
    <row r="977" spans="1:6" s="116" customFormat="1" ht="13.5">
      <c r="A977" s="132" t="s">
        <v>1009</v>
      </c>
      <c r="B977" s="122">
        <v>0</v>
      </c>
      <c r="C977" s="119"/>
      <c r="D977" s="119"/>
      <c r="F977" s="116" t="str">
        <f t="shared" si="15"/>
        <v xml:space="preserve">   </v>
      </c>
    </row>
    <row r="978" spans="1:6" s="116" customFormat="1" ht="13.5">
      <c r="A978" s="132" t="s">
        <v>617</v>
      </c>
      <c r="B978" s="122">
        <v>197</v>
      </c>
      <c r="C978" s="119">
        <v>197</v>
      </c>
      <c r="D978" s="119"/>
      <c r="F978" s="116" t="str">
        <f t="shared" si="15"/>
        <v xml:space="preserve">   </v>
      </c>
    </row>
    <row r="979" spans="1:6" s="116" customFormat="1" ht="13.5">
      <c r="A979" s="132" t="s">
        <v>1010</v>
      </c>
      <c r="B979" s="122">
        <v>661</v>
      </c>
      <c r="C979" s="119">
        <v>661</v>
      </c>
      <c r="D979" s="119">
        <v>0</v>
      </c>
      <c r="F979" s="116" t="str">
        <f t="shared" si="15"/>
        <v>十四、</v>
      </c>
    </row>
    <row r="980" spans="1:6" s="116" customFormat="1" ht="13.5">
      <c r="A980" s="132" t="s">
        <v>1011</v>
      </c>
      <c r="B980" s="122">
        <v>0</v>
      </c>
      <c r="C980" s="119">
        <v>0</v>
      </c>
      <c r="D980" s="119">
        <v>0</v>
      </c>
      <c r="F980" s="116" t="str">
        <f t="shared" si="15"/>
        <v xml:space="preserve">   </v>
      </c>
    </row>
    <row r="981" spans="1:6" s="116" customFormat="1" ht="13.5">
      <c r="A981" s="132" t="s">
        <v>68</v>
      </c>
      <c r="B981" s="122">
        <v>0</v>
      </c>
      <c r="C981" s="119"/>
      <c r="D981" s="119"/>
      <c r="F981" s="116" t="str">
        <f t="shared" si="15"/>
        <v xml:space="preserve">   </v>
      </c>
    </row>
    <row r="982" spans="1:6" s="116" customFormat="1" ht="13.5">
      <c r="A982" s="132" t="s">
        <v>69</v>
      </c>
      <c r="B982" s="122">
        <v>0</v>
      </c>
      <c r="C982" s="119"/>
      <c r="D982" s="119"/>
      <c r="F982" s="116" t="str">
        <f t="shared" si="15"/>
        <v xml:space="preserve">   </v>
      </c>
    </row>
    <row r="983" spans="1:6" s="116" customFormat="1" ht="13.5">
      <c r="A983" s="132" t="s">
        <v>70</v>
      </c>
      <c r="B983" s="122">
        <v>0</v>
      </c>
      <c r="C983" s="119"/>
      <c r="D983" s="119"/>
      <c r="F983" s="116" t="str">
        <f t="shared" si="15"/>
        <v xml:space="preserve">   </v>
      </c>
    </row>
    <row r="984" spans="1:6" s="116" customFormat="1" ht="13.5">
      <c r="A984" s="132" t="s">
        <v>1012</v>
      </c>
      <c r="B984" s="122">
        <v>0</v>
      </c>
      <c r="C984" s="119"/>
      <c r="D984" s="119"/>
      <c r="F984" s="116" t="str">
        <f t="shared" si="15"/>
        <v xml:space="preserve">   </v>
      </c>
    </row>
    <row r="985" spans="1:6" s="116" customFormat="1" ht="13.5">
      <c r="A985" s="132" t="s">
        <v>1013</v>
      </c>
      <c r="B985" s="122">
        <v>0</v>
      </c>
      <c r="C985" s="119"/>
      <c r="D985" s="119"/>
      <c r="F985" s="116" t="str">
        <f t="shared" si="15"/>
        <v xml:space="preserve">   </v>
      </c>
    </row>
    <row r="986" spans="1:6" s="116" customFormat="1" ht="13.5">
      <c r="A986" s="132" t="s">
        <v>1014</v>
      </c>
      <c r="B986" s="122">
        <v>0</v>
      </c>
      <c r="C986" s="119"/>
      <c r="D986" s="119"/>
      <c r="F986" s="116" t="str">
        <f t="shared" si="15"/>
        <v xml:space="preserve">   </v>
      </c>
    </row>
    <row r="987" spans="1:6" s="116" customFormat="1" ht="13.5">
      <c r="A987" s="132" t="s">
        <v>1015</v>
      </c>
      <c r="B987" s="122">
        <v>0</v>
      </c>
      <c r="C987" s="119"/>
      <c r="D987" s="119"/>
      <c r="F987" s="116" t="str">
        <f t="shared" si="15"/>
        <v xml:space="preserve">   </v>
      </c>
    </row>
    <row r="988" spans="1:6" s="116" customFormat="1" ht="13.5">
      <c r="A988" s="132" t="s">
        <v>1016</v>
      </c>
      <c r="B988" s="122">
        <v>0</v>
      </c>
      <c r="C988" s="119"/>
      <c r="D988" s="119"/>
      <c r="F988" s="116" t="str">
        <f t="shared" si="15"/>
        <v xml:space="preserve">   </v>
      </c>
    </row>
    <row r="989" spans="1:6" s="116" customFormat="1" ht="13.5">
      <c r="A989" s="132" t="s">
        <v>1017</v>
      </c>
      <c r="B989" s="122">
        <v>0</v>
      </c>
      <c r="C989" s="119"/>
      <c r="D989" s="119"/>
      <c r="F989" s="116" t="str">
        <f t="shared" si="15"/>
        <v xml:space="preserve">   </v>
      </c>
    </row>
    <row r="990" spans="1:6" s="116" customFormat="1" ht="13.5">
      <c r="A990" s="132" t="s">
        <v>1018</v>
      </c>
      <c r="B990" s="122">
        <v>0</v>
      </c>
      <c r="C990" s="119">
        <v>0</v>
      </c>
      <c r="D990" s="119">
        <v>0</v>
      </c>
      <c r="F990" s="116" t="str">
        <f t="shared" si="15"/>
        <v xml:space="preserve">   </v>
      </c>
    </row>
    <row r="991" spans="1:6" s="116" customFormat="1" ht="13.5">
      <c r="A991" s="132" t="s">
        <v>68</v>
      </c>
      <c r="B991" s="122">
        <v>0</v>
      </c>
      <c r="C991" s="119"/>
      <c r="D991" s="119"/>
      <c r="F991" s="116" t="str">
        <f t="shared" si="15"/>
        <v xml:space="preserve">   </v>
      </c>
    </row>
    <row r="992" spans="1:6" s="116" customFormat="1" ht="13.5">
      <c r="A992" s="132" t="s">
        <v>69</v>
      </c>
      <c r="B992" s="122">
        <v>0</v>
      </c>
      <c r="C992" s="119"/>
      <c r="D992" s="119"/>
      <c r="F992" s="116" t="str">
        <f t="shared" si="15"/>
        <v xml:space="preserve">   </v>
      </c>
    </row>
    <row r="993" spans="1:6" s="116" customFormat="1" ht="13.5">
      <c r="A993" s="132" t="s">
        <v>70</v>
      </c>
      <c r="B993" s="122">
        <v>0</v>
      </c>
      <c r="C993" s="119"/>
      <c r="D993" s="119"/>
      <c r="F993" s="116" t="str">
        <f t="shared" si="15"/>
        <v xml:space="preserve">   </v>
      </c>
    </row>
    <row r="994" spans="1:6" s="116" customFormat="1" ht="13.5">
      <c r="A994" s="132" t="s">
        <v>1019</v>
      </c>
      <c r="B994" s="122">
        <v>0</v>
      </c>
      <c r="C994" s="119"/>
      <c r="D994" s="119"/>
      <c r="F994" s="116" t="str">
        <f t="shared" si="15"/>
        <v xml:space="preserve">   </v>
      </c>
    </row>
    <row r="995" spans="1:6" s="116" customFormat="1" ht="13.5">
      <c r="A995" s="132" t="s">
        <v>1020</v>
      </c>
      <c r="B995" s="122">
        <v>0</v>
      </c>
      <c r="C995" s="119"/>
      <c r="D995" s="119"/>
      <c r="F995" s="116" t="str">
        <f t="shared" si="15"/>
        <v xml:space="preserve">   </v>
      </c>
    </row>
    <row r="996" spans="1:6" s="116" customFormat="1" ht="13.5">
      <c r="A996" s="132" t="s">
        <v>1021</v>
      </c>
      <c r="B996" s="122">
        <v>0</v>
      </c>
      <c r="C996" s="119"/>
      <c r="D996" s="119"/>
      <c r="F996" s="116" t="str">
        <f t="shared" si="15"/>
        <v xml:space="preserve">   </v>
      </c>
    </row>
    <row r="997" spans="1:6" s="116" customFormat="1" ht="13.5">
      <c r="A997" s="132" t="s">
        <v>1022</v>
      </c>
      <c r="B997" s="122">
        <v>0</v>
      </c>
      <c r="C997" s="119"/>
      <c r="D997" s="119"/>
      <c r="F997" s="116" t="str">
        <f t="shared" si="15"/>
        <v xml:space="preserve">   </v>
      </c>
    </row>
    <row r="998" spans="1:6" s="116" customFormat="1" ht="13.5">
      <c r="A998" s="132" t="s">
        <v>1023</v>
      </c>
      <c r="B998" s="122">
        <v>0</v>
      </c>
      <c r="C998" s="119"/>
      <c r="D998" s="119"/>
      <c r="F998" s="116" t="str">
        <f t="shared" si="15"/>
        <v xml:space="preserve">   </v>
      </c>
    </row>
    <row r="999" spans="1:6" s="116" customFormat="1" ht="13.5">
      <c r="A999" s="132" t="s">
        <v>1024</v>
      </c>
      <c r="B999" s="122">
        <v>0</v>
      </c>
      <c r="C999" s="119"/>
      <c r="D999" s="119"/>
      <c r="F999" s="116" t="str">
        <f t="shared" si="15"/>
        <v xml:space="preserve">   </v>
      </c>
    </row>
    <row r="1000" spans="1:6" s="116" customFormat="1" ht="13.5">
      <c r="A1000" s="132" t="s">
        <v>1025</v>
      </c>
      <c r="B1000" s="122">
        <v>0</v>
      </c>
      <c r="C1000" s="119"/>
      <c r="D1000" s="119"/>
      <c r="F1000" s="116" t="str">
        <f t="shared" si="15"/>
        <v xml:space="preserve">   </v>
      </c>
    </row>
    <row r="1001" spans="1:6" s="116" customFormat="1" ht="13.5">
      <c r="A1001" s="132" t="s">
        <v>1026</v>
      </c>
      <c r="B1001" s="122">
        <v>0</v>
      </c>
      <c r="C1001" s="119"/>
      <c r="D1001" s="119"/>
      <c r="F1001" s="116" t="str">
        <f t="shared" si="15"/>
        <v xml:space="preserve">   </v>
      </c>
    </row>
    <row r="1002" spans="1:6" s="116" customFormat="1" ht="13.5">
      <c r="A1002" s="132" t="s">
        <v>1027</v>
      </c>
      <c r="B1002" s="122">
        <v>0</v>
      </c>
      <c r="C1002" s="119"/>
      <c r="D1002" s="119"/>
      <c r="F1002" s="116" t="str">
        <f t="shared" si="15"/>
        <v xml:space="preserve">   </v>
      </c>
    </row>
    <row r="1003" spans="1:6" s="116" customFormat="1" ht="13.5">
      <c r="A1003" s="132" t="s">
        <v>1028</v>
      </c>
      <c r="B1003" s="122">
        <v>0</v>
      </c>
      <c r="C1003" s="119"/>
      <c r="D1003" s="119"/>
      <c r="F1003" s="116" t="str">
        <f t="shared" si="15"/>
        <v xml:space="preserve">   </v>
      </c>
    </row>
    <row r="1004" spans="1:6" s="116" customFormat="1" ht="13.5">
      <c r="A1004" s="132" t="s">
        <v>1029</v>
      </c>
      <c r="B1004" s="122">
        <v>0</v>
      </c>
      <c r="C1004" s="119"/>
      <c r="D1004" s="119"/>
      <c r="F1004" s="116" t="str">
        <f t="shared" si="15"/>
        <v xml:space="preserve">   </v>
      </c>
    </row>
    <row r="1005" spans="1:6" s="116" customFormat="1" ht="13.5">
      <c r="A1005" s="132" t="s">
        <v>1030</v>
      </c>
      <c r="B1005" s="122">
        <v>0</v>
      </c>
      <c r="C1005" s="119"/>
      <c r="D1005" s="119"/>
      <c r="F1005" s="116" t="str">
        <f t="shared" si="15"/>
        <v xml:space="preserve">   </v>
      </c>
    </row>
    <row r="1006" spans="1:6" s="116" customFormat="1" ht="13.5">
      <c r="A1006" s="132" t="s">
        <v>1031</v>
      </c>
      <c r="B1006" s="122">
        <v>0</v>
      </c>
      <c r="C1006" s="119">
        <v>0</v>
      </c>
      <c r="D1006" s="119">
        <v>0</v>
      </c>
      <c r="F1006" s="116" t="str">
        <f t="shared" si="15"/>
        <v xml:space="preserve">   </v>
      </c>
    </row>
    <row r="1007" spans="1:6" s="116" customFormat="1" ht="13.5">
      <c r="A1007" s="132" t="s">
        <v>68</v>
      </c>
      <c r="B1007" s="122">
        <v>0</v>
      </c>
      <c r="C1007" s="119"/>
      <c r="D1007" s="119"/>
      <c r="F1007" s="116" t="str">
        <f t="shared" si="15"/>
        <v xml:space="preserve">   </v>
      </c>
    </row>
    <row r="1008" spans="1:6" s="116" customFormat="1" ht="13.5">
      <c r="A1008" s="132" t="s">
        <v>69</v>
      </c>
      <c r="B1008" s="122">
        <v>0</v>
      </c>
      <c r="C1008" s="119"/>
      <c r="D1008" s="119"/>
      <c r="F1008" s="116" t="str">
        <f t="shared" si="15"/>
        <v xml:space="preserve">   </v>
      </c>
    </row>
    <row r="1009" spans="1:6" s="116" customFormat="1" ht="13.5">
      <c r="A1009" s="132" t="s">
        <v>70</v>
      </c>
      <c r="B1009" s="122">
        <v>0</v>
      </c>
      <c r="C1009" s="119"/>
      <c r="D1009" s="119"/>
      <c r="F1009" s="116" t="str">
        <f t="shared" si="15"/>
        <v xml:space="preserve">   </v>
      </c>
    </row>
    <row r="1010" spans="1:6" s="116" customFormat="1" ht="13.5">
      <c r="A1010" s="132" t="s">
        <v>1032</v>
      </c>
      <c r="B1010" s="122">
        <v>0</v>
      </c>
      <c r="C1010" s="119"/>
      <c r="D1010" s="119"/>
      <c r="F1010" s="116" t="str">
        <f t="shared" si="15"/>
        <v xml:space="preserve">   </v>
      </c>
    </row>
    <row r="1011" spans="1:6" s="116" customFormat="1" ht="13.5">
      <c r="A1011" s="132" t="s">
        <v>1033</v>
      </c>
      <c r="B1011" s="122">
        <v>602</v>
      </c>
      <c r="C1011" s="119">
        <v>602</v>
      </c>
      <c r="D1011" s="119">
        <v>0</v>
      </c>
      <c r="F1011" s="116" t="str">
        <f t="shared" si="15"/>
        <v xml:space="preserve">   </v>
      </c>
    </row>
    <row r="1012" spans="1:6" s="116" customFormat="1" ht="13.5">
      <c r="A1012" s="132" t="s">
        <v>68</v>
      </c>
      <c r="B1012" s="122">
        <v>515</v>
      </c>
      <c r="C1012" s="119">
        <v>515</v>
      </c>
      <c r="D1012" s="119"/>
      <c r="F1012" s="116" t="str">
        <f t="shared" si="15"/>
        <v xml:space="preserve">   </v>
      </c>
    </row>
    <row r="1013" spans="1:6" s="116" customFormat="1" ht="13.5">
      <c r="A1013" s="132" t="s">
        <v>69</v>
      </c>
      <c r="B1013" s="122">
        <v>0</v>
      </c>
      <c r="C1013" s="119"/>
      <c r="D1013" s="119"/>
      <c r="F1013" s="116" t="str">
        <f t="shared" si="15"/>
        <v xml:space="preserve">   </v>
      </c>
    </row>
    <row r="1014" spans="1:6" s="116" customFormat="1" ht="13.5">
      <c r="A1014" s="132" t="s">
        <v>70</v>
      </c>
      <c r="B1014" s="122">
        <v>0</v>
      </c>
      <c r="C1014" s="119">
        <v>0</v>
      </c>
      <c r="D1014" s="119"/>
      <c r="F1014" s="116" t="str">
        <f t="shared" si="15"/>
        <v xml:space="preserve">   </v>
      </c>
    </row>
    <row r="1015" spans="1:6" s="116" customFormat="1" ht="13.5">
      <c r="A1015" s="132" t="s">
        <v>1034</v>
      </c>
      <c r="B1015" s="122">
        <v>0</v>
      </c>
      <c r="C1015" s="119">
        <v>0</v>
      </c>
      <c r="D1015" s="119"/>
      <c r="F1015" s="116" t="str">
        <f t="shared" si="15"/>
        <v xml:space="preserve">   </v>
      </c>
    </row>
    <row r="1016" spans="1:6" s="116" customFormat="1" ht="13.5">
      <c r="A1016" s="132" t="s">
        <v>1035</v>
      </c>
      <c r="B1016" s="122">
        <v>0</v>
      </c>
      <c r="C1016" s="119">
        <v>0</v>
      </c>
      <c r="D1016" s="119"/>
      <c r="F1016" s="116" t="str">
        <f t="shared" si="15"/>
        <v xml:space="preserve">   </v>
      </c>
    </row>
    <row r="1017" spans="1:6" s="116" customFormat="1" ht="13.5">
      <c r="A1017" s="132" t="s">
        <v>1036</v>
      </c>
      <c r="B1017" s="122">
        <v>0</v>
      </c>
      <c r="C1017" s="119">
        <v>0</v>
      </c>
      <c r="D1017" s="119"/>
      <c r="F1017" s="116" t="str">
        <f t="shared" si="15"/>
        <v xml:space="preserve">   </v>
      </c>
    </row>
    <row r="1018" spans="1:6" s="116" customFormat="1" ht="13.5">
      <c r="A1018" s="132" t="s">
        <v>1037</v>
      </c>
      <c r="B1018" s="122">
        <v>0</v>
      </c>
      <c r="C1018" s="119">
        <v>0</v>
      </c>
      <c r="D1018" s="119"/>
      <c r="F1018" s="116" t="str">
        <f t="shared" si="15"/>
        <v xml:space="preserve">   </v>
      </c>
    </row>
    <row r="1019" spans="1:6" s="116" customFormat="1" ht="13.5">
      <c r="A1019" s="132" t="s">
        <v>1038</v>
      </c>
      <c r="B1019" s="122">
        <v>0</v>
      </c>
      <c r="C1019" s="119">
        <v>0</v>
      </c>
      <c r="D1019" s="119"/>
      <c r="F1019" s="116" t="str">
        <f t="shared" si="15"/>
        <v xml:space="preserve">   </v>
      </c>
    </row>
    <row r="1020" spans="1:6" s="116" customFormat="1" ht="13.5">
      <c r="A1020" s="132" t="s">
        <v>1039</v>
      </c>
      <c r="B1020" s="122">
        <v>0</v>
      </c>
      <c r="C1020" s="119">
        <v>0</v>
      </c>
      <c r="D1020" s="119"/>
      <c r="F1020" s="116" t="str">
        <f t="shared" si="15"/>
        <v xml:space="preserve">   </v>
      </c>
    </row>
    <row r="1021" spans="1:6" s="116" customFormat="1" ht="13.5">
      <c r="A1021" s="132" t="s">
        <v>1040</v>
      </c>
      <c r="B1021" s="122">
        <v>0</v>
      </c>
      <c r="C1021" s="119">
        <v>0</v>
      </c>
      <c r="D1021" s="119"/>
      <c r="F1021" s="116" t="str">
        <f t="shared" si="15"/>
        <v xml:space="preserve">   </v>
      </c>
    </row>
    <row r="1022" spans="1:6" s="116" customFormat="1" ht="13.5">
      <c r="A1022" s="132" t="s">
        <v>986</v>
      </c>
      <c r="B1022" s="122">
        <v>0</v>
      </c>
      <c r="C1022" s="119">
        <v>0</v>
      </c>
      <c r="D1022" s="119"/>
      <c r="F1022" s="116" t="str">
        <f t="shared" si="15"/>
        <v xml:space="preserve">   </v>
      </c>
    </row>
    <row r="1023" spans="1:6" s="116" customFormat="1" ht="13.5">
      <c r="A1023" s="132" t="s">
        <v>1041</v>
      </c>
      <c r="B1023" s="122">
        <v>0</v>
      </c>
      <c r="C1023" s="119">
        <v>0</v>
      </c>
      <c r="D1023" s="119"/>
      <c r="F1023" s="116" t="str">
        <f t="shared" si="15"/>
        <v xml:space="preserve">   </v>
      </c>
    </row>
    <row r="1024" spans="1:6" s="116" customFormat="1" ht="13.5">
      <c r="A1024" s="132" t="s">
        <v>1042</v>
      </c>
      <c r="B1024" s="122">
        <v>87</v>
      </c>
      <c r="C1024" s="119">
        <v>87</v>
      </c>
      <c r="D1024" s="119"/>
      <c r="F1024" s="116" t="str">
        <f t="shared" si="15"/>
        <v xml:space="preserve">   </v>
      </c>
    </row>
    <row r="1025" spans="1:6" s="116" customFormat="1" ht="13.5">
      <c r="A1025" s="132" t="s">
        <v>1043</v>
      </c>
      <c r="B1025" s="122">
        <v>0</v>
      </c>
      <c r="C1025" s="119">
        <v>0</v>
      </c>
      <c r="D1025" s="119">
        <v>0</v>
      </c>
      <c r="F1025" s="116" t="str">
        <f t="shared" si="15"/>
        <v xml:space="preserve">   </v>
      </c>
    </row>
    <row r="1026" spans="1:6" s="116" customFormat="1" ht="13.5">
      <c r="A1026" s="132" t="s">
        <v>68</v>
      </c>
      <c r="B1026" s="122">
        <v>0</v>
      </c>
      <c r="C1026" s="119"/>
      <c r="D1026" s="119"/>
      <c r="F1026" s="116" t="str">
        <f t="shared" si="15"/>
        <v xml:space="preserve">   </v>
      </c>
    </row>
    <row r="1027" spans="1:6" s="116" customFormat="1" ht="13.5">
      <c r="A1027" s="132" t="s">
        <v>69</v>
      </c>
      <c r="B1027" s="122">
        <v>0</v>
      </c>
      <c r="C1027" s="119"/>
      <c r="D1027" s="119"/>
      <c r="F1027" s="116" t="str">
        <f t="shared" si="15"/>
        <v xml:space="preserve">   </v>
      </c>
    </row>
    <row r="1028" spans="1:6" s="116" customFormat="1" ht="13.5">
      <c r="A1028" s="132" t="s">
        <v>70</v>
      </c>
      <c r="B1028" s="122">
        <v>0</v>
      </c>
      <c r="C1028" s="119"/>
      <c r="D1028" s="119"/>
      <c r="F1028" s="116" t="str">
        <f t="shared" si="15"/>
        <v xml:space="preserve">   </v>
      </c>
    </row>
    <row r="1029" spans="1:6" s="116" customFormat="1" ht="13.5">
      <c r="A1029" s="132" t="s">
        <v>1044</v>
      </c>
      <c r="B1029" s="122">
        <v>0</v>
      </c>
      <c r="C1029" s="119"/>
      <c r="D1029" s="119"/>
      <c r="F1029" s="116" t="str">
        <f t="shared" si="15"/>
        <v xml:space="preserve">   </v>
      </c>
    </row>
    <row r="1030" spans="1:6" s="116" customFormat="1" ht="13.5">
      <c r="A1030" s="132" t="s">
        <v>1045</v>
      </c>
      <c r="B1030" s="122">
        <v>0</v>
      </c>
      <c r="C1030" s="119"/>
      <c r="D1030" s="119"/>
      <c r="F1030" s="116" t="str">
        <f t="shared" ref="F1030:F1093" si="16">MID(A1030,1,3)</f>
        <v xml:space="preserve">   </v>
      </c>
    </row>
    <row r="1031" spans="1:6" s="116" customFormat="1" ht="13.5">
      <c r="A1031" s="132" t="s">
        <v>1046</v>
      </c>
      <c r="B1031" s="122">
        <v>0</v>
      </c>
      <c r="C1031" s="119"/>
      <c r="D1031" s="119"/>
      <c r="F1031" s="116" t="str">
        <f t="shared" si="16"/>
        <v xml:space="preserve">   </v>
      </c>
    </row>
    <row r="1032" spans="1:6" s="116" customFormat="1" ht="13.5">
      <c r="A1032" s="132" t="s">
        <v>1047</v>
      </c>
      <c r="B1032" s="122">
        <v>59</v>
      </c>
      <c r="C1032" s="119">
        <v>59</v>
      </c>
      <c r="D1032" s="119">
        <v>0</v>
      </c>
      <c r="F1032" s="116" t="str">
        <f t="shared" si="16"/>
        <v xml:space="preserve">   </v>
      </c>
    </row>
    <row r="1033" spans="1:6" s="116" customFormat="1" ht="13.5">
      <c r="A1033" s="132" t="s">
        <v>68</v>
      </c>
      <c r="B1033" s="122">
        <v>27</v>
      </c>
      <c r="C1033" s="119">
        <v>27</v>
      </c>
      <c r="D1033" s="119"/>
      <c r="F1033" s="116" t="str">
        <f t="shared" si="16"/>
        <v xml:space="preserve">   </v>
      </c>
    </row>
    <row r="1034" spans="1:6" s="116" customFormat="1" ht="13.5">
      <c r="A1034" s="132" t="s">
        <v>69</v>
      </c>
      <c r="B1034" s="122">
        <v>12</v>
      </c>
      <c r="C1034" s="119">
        <v>12</v>
      </c>
      <c r="D1034" s="119"/>
      <c r="F1034" s="116" t="str">
        <f t="shared" si="16"/>
        <v xml:space="preserve">   </v>
      </c>
    </row>
    <row r="1035" spans="1:6" s="116" customFormat="1" ht="13.5">
      <c r="A1035" s="132" t="s">
        <v>70</v>
      </c>
      <c r="B1035" s="122">
        <v>0</v>
      </c>
      <c r="C1035" s="119">
        <v>0</v>
      </c>
      <c r="D1035" s="119"/>
      <c r="F1035" s="116" t="str">
        <f t="shared" si="16"/>
        <v xml:space="preserve">   </v>
      </c>
    </row>
    <row r="1036" spans="1:6" s="116" customFormat="1" ht="13.5">
      <c r="A1036" s="132" t="s">
        <v>1048</v>
      </c>
      <c r="B1036" s="122">
        <v>0</v>
      </c>
      <c r="C1036" s="119">
        <v>0</v>
      </c>
      <c r="D1036" s="119"/>
      <c r="F1036" s="116" t="str">
        <f t="shared" si="16"/>
        <v xml:space="preserve">   </v>
      </c>
    </row>
    <row r="1037" spans="1:6" s="116" customFormat="1" ht="13.5">
      <c r="A1037" s="132" t="s">
        <v>1049</v>
      </c>
      <c r="B1037" s="122">
        <v>0</v>
      </c>
      <c r="C1037" s="119">
        <v>0</v>
      </c>
      <c r="D1037" s="119"/>
      <c r="F1037" s="116" t="str">
        <f t="shared" si="16"/>
        <v xml:space="preserve">   </v>
      </c>
    </row>
    <row r="1038" spans="1:6" s="116" customFormat="1" ht="13.5">
      <c r="A1038" s="132" t="s">
        <v>1050</v>
      </c>
      <c r="B1038" s="122">
        <v>20</v>
      </c>
      <c r="C1038" s="119">
        <v>20</v>
      </c>
      <c r="D1038" s="119"/>
      <c r="F1038" s="116" t="str">
        <f t="shared" si="16"/>
        <v xml:space="preserve">   </v>
      </c>
    </row>
    <row r="1039" spans="1:6" s="116" customFormat="1" ht="13.5">
      <c r="A1039" s="132" t="s">
        <v>1051</v>
      </c>
      <c r="B1039" s="122">
        <v>0</v>
      </c>
      <c r="C1039" s="119">
        <v>0</v>
      </c>
      <c r="D1039" s="119">
        <v>0</v>
      </c>
      <c r="F1039" s="116" t="str">
        <f t="shared" si="16"/>
        <v xml:space="preserve">   </v>
      </c>
    </row>
    <row r="1040" spans="1:6" s="116" customFormat="1" ht="13.5">
      <c r="A1040" s="132" t="s">
        <v>1052</v>
      </c>
      <c r="B1040" s="122">
        <v>0</v>
      </c>
      <c r="C1040" s="119"/>
      <c r="D1040" s="119"/>
      <c r="F1040" s="116" t="str">
        <f t="shared" si="16"/>
        <v xml:space="preserve">   </v>
      </c>
    </row>
    <row r="1041" spans="1:6" s="116" customFormat="1" ht="13.5">
      <c r="A1041" s="132" t="s">
        <v>1053</v>
      </c>
      <c r="B1041" s="122">
        <v>0</v>
      </c>
      <c r="C1041" s="119"/>
      <c r="D1041" s="119"/>
      <c r="F1041" s="116" t="str">
        <f t="shared" si="16"/>
        <v xml:space="preserve">   </v>
      </c>
    </row>
    <row r="1042" spans="1:6" s="116" customFormat="1" ht="13.5">
      <c r="A1042" s="132" t="s">
        <v>1054</v>
      </c>
      <c r="B1042" s="122">
        <v>0</v>
      </c>
      <c r="C1042" s="119"/>
      <c r="D1042" s="119"/>
      <c r="F1042" s="116" t="str">
        <f t="shared" si="16"/>
        <v xml:space="preserve">   </v>
      </c>
    </row>
    <row r="1043" spans="1:6" s="116" customFormat="1" ht="13.5">
      <c r="A1043" s="132" t="s">
        <v>1055</v>
      </c>
      <c r="B1043" s="122">
        <v>0</v>
      </c>
      <c r="C1043" s="119"/>
      <c r="D1043" s="119"/>
      <c r="F1043" s="116" t="str">
        <f t="shared" si="16"/>
        <v xml:space="preserve">   </v>
      </c>
    </row>
    <row r="1044" spans="1:6" s="116" customFormat="1" ht="13.5">
      <c r="A1044" s="132" t="s">
        <v>1056</v>
      </c>
      <c r="B1044" s="122">
        <v>0</v>
      </c>
      <c r="C1044" s="119"/>
      <c r="D1044" s="119"/>
      <c r="F1044" s="116" t="str">
        <f t="shared" si="16"/>
        <v xml:space="preserve">   </v>
      </c>
    </row>
    <row r="1045" spans="1:6" s="116" customFormat="1" ht="13.5">
      <c r="A1045" s="132" t="s">
        <v>618</v>
      </c>
      <c r="B1045" s="122">
        <v>133</v>
      </c>
      <c r="C1045" s="119">
        <v>133</v>
      </c>
      <c r="D1045" s="119">
        <v>0</v>
      </c>
      <c r="F1045" s="116" t="str">
        <f t="shared" si="16"/>
        <v>十五、</v>
      </c>
    </row>
    <row r="1046" spans="1:6" s="116" customFormat="1" ht="13.5">
      <c r="A1046" s="132" t="s">
        <v>1057</v>
      </c>
      <c r="B1046" s="122">
        <v>81</v>
      </c>
      <c r="C1046" s="119">
        <v>81</v>
      </c>
      <c r="D1046" s="119">
        <v>0</v>
      </c>
      <c r="F1046" s="116" t="str">
        <f t="shared" si="16"/>
        <v xml:space="preserve">   </v>
      </c>
    </row>
    <row r="1047" spans="1:6" s="116" customFormat="1" ht="13.5">
      <c r="A1047" s="132" t="s">
        <v>68</v>
      </c>
      <c r="B1047" s="122">
        <v>81</v>
      </c>
      <c r="C1047" s="119">
        <v>81</v>
      </c>
      <c r="D1047" s="119"/>
      <c r="F1047" s="116" t="str">
        <f t="shared" si="16"/>
        <v xml:space="preserve">   </v>
      </c>
    </row>
    <row r="1048" spans="1:6" s="116" customFormat="1" ht="13.5">
      <c r="A1048" s="132" t="s">
        <v>69</v>
      </c>
      <c r="B1048" s="122">
        <v>0</v>
      </c>
      <c r="C1048" s="119"/>
      <c r="D1048" s="119"/>
      <c r="F1048" s="116" t="str">
        <f t="shared" si="16"/>
        <v xml:space="preserve">   </v>
      </c>
    </row>
    <row r="1049" spans="1:6" s="116" customFormat="1" ht="13.5">
      <c r="A1049" s="132" t="s">
        <v>70</v>
      </c>
      <c r="B1049" s="122">
        <v>0</v>
      </c>
      <c r="C1049" s="119">
        <v>0</v>
      </c>
      <c r="D1049" s="119"/>
      <c r="F1049" s="116" t="str">
        <f t="shared" si="16"/>
        <v xml:space="preserve">   </v>
      </c>
    </row>
    <row r="1050" spans="1:6" s="116" customFormat="1" ht="13.5">
      <c r="A1050" s="132" t="s">
        <v>1058</v>
      </c>
      <c r="B1050" s="122">
        <v>0</v>
      </c>
      <c r="C1050" s="119">
        <v>0</v>
      </c>
      <c r="D1050" s="119"/>
      <c r="F1050" s="116" t="str">
        <f t="shared" si="16"/>
        <v xml:space="preserve">   </v>
      </c>
    </row>
    <row r="1051" spans="1:6" s="116" customFormat="1" ht="13.5">
      <c r="A1051" s="132" t="s">
        <v>1059</v>
      </c>
      <c r="B1051" s="122">
        <v>0</v>
      </c>
      <c r="C1051" s="119">
        <v>0</v>
      </c>
      <c r="D1051" s="119"/>
      <c r="F1051" s="116" t="str">
        <f t="shared" si="16"/>
        <v xml:space="preserve">   </v>
      </c>
    </row>
    <row r="1052" spans="1:6" s="116" customFormat="1" ht="13.5">
      <c r="A1052" s="132" t="s">
        <v>1060</v>
      </c>
      <c r="B1052" s="122">
        <v>0</v>
      </c>
      <c r="C1052" s="119">
        <v>0</v>
      </c>
      <c r="D1052" s="119"/>
      <c r="F1052" s="116" t="str">
        <f t="shared" si="16"/>
        <v xml:space="preserve">   </v>
      </c>
    </row>
    <row r="1053" spans="1:6" s="116" customFormat="1" ht="13.5">
      <c r="A1053" s="132" t="s">
        <v>1061</v>
      </c>
      <c r="B1053" s="122">
        <v>0</v>
      </c>
      <c r="C1053" s="119">
        <v>0</v>
      </c>
      <c r="D1053" s="119"/>
      <c r="F1053" s="116" t="str">
        <f t="shared" si="16"/>
        <v xml:space="preserve">   </v>
      </c>
    </row>
    <row r="1054" spans="1:6" s="116" customFormat="1" ht="13.5">
      <c r="A1054" s="132" t="s">
        <v>77</v>
      </c>
      <c r="B1054" s="122">
        <v>0</v>
      </c>
      <c r="C1054" s="119"/>
      <c r="D1054" s="119"/>
      <c r="F1054" s="116" t="str">
        <f t="shared" si="16"/>
        <v xml:space="preserve">   </v>
      </c>
    </row>
    <row r="1055" spans="1:6" s="116" customFormat="1" ht="13.5">
      <c r="A1055" s="132" t="s">
        <v>1062</v>
      </c>
      <c r="B1055" s="122">
        <v>0</v>
      </c>
      <c r="C1055" s="119"/>
      <c r="D1055" s="119"/>
      <c r="F1055" s="116" t="str">
        <f t="shared" si="16"/>
        <v xml:space="preserve">   </v>
      </c>
    </row>
    <row r="1056" spans="1:6" s="116" customFormat="1" ht="13.5">
      <c r="A1056" s="132" t="s">
        <v>1063</v>
      </c>
      <c r="B1056" s="122">
        <v>52</v>
      </c>
      <c r="C1056" s="119">
        <v>52</v>
      </c>
      <c r="D1056" s="119">
        <v>0</v>
      </c>
      <c r="F1056" s="116" t="str">
        <f t="shared" si="16"/>
        <v xml:space="preserve">   </v>
      </c>
    </row>
    <row r="1057" spans="1:6" s="116" customFormat="1" ht="13.5">
      <c r="A1057" s="132" t="s">
        <v>68</v>
      </c>
      <c r="B1057" s="122">
        <v>52</v>
      </c>
      <c r="C1057" s="119">
        <v>52</v>
      </c>
      <c r="D1057" s="119"/>
      <c r="F1057" s="116" t="str">
        <f t="shared" si="16"/>
        <v xml:space="preserve">   </v>
      </c>
    </row>
    <row r="1058" spans="1:6" s="116" customFormat="1" ht="13.5">
      <c r="A1058" s="132" t="s">
        <v>69</v>
      </c>
      <c r="B1058" s="122">
        <v>0</v>
      </c>
      <c r="C1058" s="119"/>
      <c r="D1058" s="119"/>
      <c r="F1058" s="116" t="str">
        <f t="shared" si="16"/>
        <v xml:space="preserve">   </v>
      </c>
    </row>
    <row r="1059" spans="1:6" s="116" customFormat="1" ht="13.5">
      <c r="A1059" s="132" t="s">
        <v>70</v>
      </c>
      <c r="B1059" s="122">
        <v>0</v>
      </c>
      <c r="C1059" s="119">
        <v>0</v>
      </c>
      <c r="D1059" s="119"/>
      <c r="F1059" s="116" t="str">
        <f t="shared" si="16"/>
        <v xml:space="preserve">   </v>
      </c>
    </row>
    <row r="1060" spans="1:6" s="116" customFormat="1" ht="13.5">
      <c r="A1060" s="132" t="s">
        <v>1064</v>
      </c>
      <c r="B1060" s="122">
        <v>0</v>
      </c>
      <c r="C1060" s="119">
        <v>0</v>
      </c>
      <c r="D1060" s="119"/>
      <c r="F1060" s="116" t="str">
        <f t="shared" si="16"/>
        <v xml:space="preserve">   </v>
      </c>
    </row>
    <row r="1061" spans="1:6" s="116" customFormat="1" ht="13.5">
      <c r="A1061" s="132" t="s">
        <v>1065</v>
      </c>
      <c r="B1061" s="122">
        <v>0</v>
      </c>
      <c r="C1061" s="119">
        <v>0</v>
      </c>
      <c r="D1061" s="119"/>
      <c r="F1061" s="116" t="str">
        <f t="shared" si="16"/>
        <v xml:space="preserve">   </v>
      </c>
    </row>
    <row r="1062" spans="1:6" s="116" customFormat="1" ht="13.5">
      <c r="A1062" s="132" t="s">
        <v>1066</v>
      </c>
      <c r="B1062" s="122">
        <v>0</v>
      </c>
      <c r="C1062" s="119">
        <v>0</v>
      </c>
      <c r="D1062" s="119">
        <v>0</v>
      </c>
      <c r="F1062" s="116" t="str">
        <f t="shared" si="16"/>
        <v xml:space="preserve">   </v>
      </c>
    </row>
    <row r="1063" spans="1:6" s="116" customFormat="1" ht="13.5">
      <c r="A1063" s="132" t="s">
        <v>1067</v>
      </c>
      <c r="B1063" s="122">
        <v>0</v>
      </c>
      <c r="C1063" s="119"/>
      <c r="D1063" s="119"/>
      <c r="F1063" s="116" t="str">
        <f t="shared" si="16"/>
        <v xml:space="preserve">   </v>
      </c>
    </row>
    <row r="1064" spans="1:6" s="116" customFormat="1" ht="13.5">
      <c r="A1064" s="132" t="s">
        <v>619</v>
      </c>
      <c r="B1064" s="122">
        <v>0</v>
      </c>
      <c r="C1064" s="119"/>
      <c r="D1064" s="119"/>
      <c r="F1064" s="116" t="str">
        <f t="shared" si="16"/>
        <v xml:space="preserve">   </v>
      </c>
    </row>
    <row r="1065" spans="1:6" s="116" customFormat="1" ht="13.5">
      <c r="A1065" s="132" t="s">
        <v>620</v>
      </c>
      <c r="B1065" s="122">
        <v>119</v>
      </c>
      <c r="C1065" s="119">
        <v>119</v>
      </c>
      <c r="D1065" s="119">
        <v>0</v>
      </c>
      <c r="F1065" s="116" t="str">
        <f t="shared" si="16"/>
        <v>十六、</v>
      </c>
    </row>
    <row r="1066" spans="1:6" s="116" customFormat="1" ht="13.5">
      <c r="A1066" s="132" t="s">
        <v>1068</v>
      </c>
      <c r="B1066" s="122">
        <v>119</v>
      </c>
      <c r="C1066" s="119">
        <v>119</v>
      </c>
      <c r="D1066" s="119">
        <v>0</v>
      </c>
      <c r="F1066" s="116" t="str">
        <f t="shared" si="16"/>
        <v xml:space="preserve">   </v>
      </c>
    </row>
    <row r="1067" spans="1:6" s="116" customFormat="1" ht="13.5">
      <c r="A1067" s="132" t="s">
        <v>68</v>
      </c>
      <c r="B1067" s="122">
        <v>64</v>
      </c>
      <c r="C1067" s="119">
        <v>64</v>
      </c>
      <c r="D1067" s="119"/>
      <c r="F1067" s="116" t="str">
        <f t="shared" si="16"/>
        <v xml:space="preserve">   </v>
      </c>
    </row>
    <row r="1068" spans="1:6" s="116" customFormat="1" ht="13.5">
      <c r="A1068" s="132" t="s">
        <v>69</v>
      </c>
      <c r="B1068" s="122">
        <v>0</v>
      </c>
      <c r="C1068" s="119"/>
      <c r="D1068" s="119"/>
      <c r="F1068" s="116" t="str">
        <f t="shared" si="16"/>
        <v xml:space="preserve">   </v>
      </c>
    </row>
    <row r="1069" spans="1:6" s="116" customFormat="1" ht="13.5">
      <c r="A1069" s="132" t="s">
        <v>70</v>
      </c>
      <c r="B1069" s="122">
        <v>0</v>
      </c>
      <c r="C1069" s="119"/>
      <c r="D1069" s="119"/>
      <c r="F1069" s="116" t="str">
        <f t="shared" si="16"/>
        <v xml:space="preserve">   </v>
      </c>
    </row>
    <row r="1070" spans="1:6" s="116" customFormat="1" ht="13.5">
      <c r="A1070" s="132" t="s">
        <v>1069</v>
      </c>
      <c r="B1070" s="122">
        <v>0</v>
      </c>
      <c r="C1070" s="119"/>
      <c r="D1070" s="119"/>
      <c r="F1070" s="116" t="str">
        <f t="shared" si="16"/>
        <v xml:space="preserve">   </v>
      </c>
    </row>
    <row r="1071" spans="1:6" s="116" customFormat="1" ht="13.5">
      <c r="A1071" s="132" t="s">
        <v>77</v>
      </c>
      <c r="B1071" s="122">
        <v>0</v>
      </c>
      <c r="C1071" s="119"/>
      <c r="D1071" s="119"/>
      <c r="F1071" s="116" t="str">
        <f t="shared" si="16"/>
        <v xml:space="preserve">   </v>
      </c>
    </row>
    <row r="1072" spans="1:6" s="116" customFormat="1" ht="13.5">
      <c r="A1072" s="132" t="s">
        <v>1070</v>
      </c>
      <c r="B1072" s="122">
        <v>55</v>
      </c>
      <c r="C1072" s="119">
        <v>55</v>
      </c>
      <c r="D1072" s="119"/>
      <c r="F1072" s="116" t="str">
        <f t="shared" si="16"/>
        <v xml:space="preserve">   </v>
      </c>
    </row>
    <row r="1073" spans="1:6" s="116" customFormat="1" ht="13.5">
      <c r="A1073" s="132" t="s">
        <v>1071</v>
      </c>
      <c r="B1073" s="122">
        <v>0</v>
      </c>
      <c r="C1073" s="119">
        <v>0</v>
      </c>
      <c r="D1073" s="119">
        <v>0</v>
      </c>
      <c r="F1073" s="116" t="str">
        <f t="shared" si="16"/>
        <v xml:space="preserve">   </v>
      </c>
    </row>
    <row r="1074" spans="1:6" s="116" customFormat="1" ht="13.5">
      <c r="A1074" s="132" t="s">
        <v>1072</v>
      </c>
      <c r="B1074" s="122">
        <v>0</v>
      </c>
      <c r="C1074" s="119"/>
      <c r="D1074" s="119"/>
      <c r="F1074" s="116" t="str">
        <f t="shared" si="16"/>
        <v xml:space="preserve">   </v>
      </c>
    </row>
    <row r="1075" spans="1:6" s="116" customFormat="1" ht="13.5">
      <c r="A1075" s="133" t="s">
        <v>1073</v>
      </c>
      <c r="B1075" s="122">
        <v>0</v>
      </c>
      <c r="C1075" s="119"/>
      <c r="D1075" s="119"/>
      <c r="F1075" s="116" t="str">
        <f t="shared" si="16"/>
        <v xml:space="preserve">   </v>
      </c>
    </row>
    <row r="1076" spans="1:6" s="116" customFormat="1" ht="13.5">
      <c r="A1076" s="132" t="s">
        <v>1074</v>
      </c>
      <c r="B1076" s="122">
        <v>0</v>
      </c>
      <c r="C1076" s="119"/>
      <c r="D1076" s="119"/>
      <c r="F1076" s="116" t="str">
        <f t="shared" si="16"/>
        <v xml:space="preserve">   </v>
      </c>
    </row>
    <row r="1077" spans="1:6" s="116" customFormat="1" ht="13.5">
      <c r="A1077" s="132" t="s">
        <v>1075</v>
      </c>
      <c r="B1077" s="122">
        <v>0</v>
      </c>
      <c r="C1077" s="119"/>
      <c r="D1077" s="119"/>
      <c r="F1077" s="116" t="str">
        <f t="shared" si="16"/>
        <v xml:space="preserve">   </v>
      </c>
    </row>
    <row r="1078" spans="1:6" s="116" customFormat="1" ht="13.5">
      <c r="A1078" s="132" t="s">
        <v>1076</v>
      </c>
      <c r="B1078" s="122">
        <v>0</v>
      </c>
      <c r="C1078" s="119"/>
      <c r="D1078" s="119"/>
      <c r="F1078" s="116" t="str">
        <f t="shared" si="16"/>
        <v xml:space="preserve">   </v>
      </c>
    </row>
    <row r="1079" spans="1:6" s="116" customFormat="1" ht="13.5">
      <c r="A1079" s="132" t="s">
        <v>1077</v>
      </c>
      <c r="B1079" s="122">
        <v>0</v>
      </c>
      <c r="C1079" s="119"/>
      <c r="D1079" s="119"/>
      <c r="F1079" s="116" t="str">
        <f t="shared" si="16"/>
        <v xml:space="preserve">   </v>
      </c>
    </row>
    <row r="1080" spans="1:6" s="116" customFormat="1" ht="13.5">
      <c r="A1080" s="132" t="s">
        <v>621</v>
      </c>
      <c r="B1080" s="122">
        <v>0</v>
      </c>
      <c r="C1080" s="119">
        <v>0</v>
      </c>
      <c r="D1080" s="119">
        <v>0</v>
      </c>
      <c r="F1080" s="116" t="str">
        <f t="shared" si="16"/>
        <v>十七、</v>
      </c>
    </row>
    <row r="1081" spans="1:6" s="116" customFormat="1" ht="13.5">
      <c r="A1081" s="132" t="s">
        <v>42</v>
      </c>
      <c r="B1081" s="122">
        <v>0</v>
      </c>
      <c r="C1081" s="119"/>
      <c r="D1081" s="119"/>
      <c r="F1081" s="116" t="str">
        <f t="shared" si="16"/>
        <v xml:space="preserve">   </v>
      </c>
    </row>
    <row r="1082" spans="1:6" s="116" customFormat="1" ht="13.5">
      <c r="A1082" s="132" t="s">
        <v>45</v>
      </c>
      <c r="B1082" s="122">
        <v>0</v>
      </c>
      <c r="C1082" s="119"/>
      <c r="D1082" s="119"/>
      <c r="F1082" s="116" t="str">
        <f t="shared" si="16"/>
        <v xml:space="preserve">   </v>
      </c>
    </row>
    <row r="1083" spans="1:6" s="116" customFormat="1" ht="13.5">
      <c r="A1083" s="132" t="s">
        <v>47</v>
      </c>
      <c r="B1083" s="122">
        <v>0</v>
      </c>
      <c r="C1083" s="119"/>
      <c r="D1083" s="119"/>
      <c r="F1083" s="116" t="str">
        <f t="shared" si="16"/>
        <v xml:space="preserve">   </v>
      </c>
    </row>
    <row r="1084" spans="1:6" s="116" customFormat="1" ht="13.5">
      <c r="A1084" s="132" t="s">
        <v>1078</v>
      </c>
      <c r="B1084" s="122">
        <v>0</v>
      </c>
      <c r="C1084" s="119"/>
      <c r="D1084" s="119"/>
      <c r="F1084" s="116" t="str">
        <f t="shared" si="16"/>
        <v xml:space="preserve">   </v>
      </c>
    </row>
    <row r="1085" spans="1:6" s="116" customFormat="1" ht="13.5">
      <c r="A1085" s="132" t="s">
        <v>50</v>
      </c>
      <c r="B1085" s="122">
        <v>0</v>
      </c>
      <c r="C1085" s="119"/>
      <c r="D1085" s="119"/>
      <c r="F1085" s="116" t="str">
        <f t="shared" si="16"/>
        <v xml:space="preserve">   </v>
      </c>
    </row>
    <row r="1086" spans="1:6" s="116" customFormat="1" ht="13.5">
      <c r="A1086" s="132" t="s">
        <v>1079</v>
      </c>
      <c r="B1086" s="122">
        <v>0</v>
      </c>
      <c r="C1086" s="119"/>
      <c r="D1086" s="119"/>
      <c r="F1086" s="116" t="str">
        <f t="shared" si="16"/>
        <v xml:space="preserve">   </v>
      </c>
    </row>
    <row r="1087" spans="1:6" s="116" customFormat="1" ht="13.5">
      <c r="A1087" s="132" t="s">
        <v>53</v>
      </c>
      <c r="B1087" s="122">
        <v>0</v>
      </c>
      <c r="C1087" s="119"/>
      <c r="D1087" s="119"/>
      <c r="F1087" s="116" t="str">
        <f t="shared" si="16"/>
        <v xml:space="preserve">   </v>
      </c>
    </row>
    <row r="1088" spans="1:6" s="116" customFormat="1" ht="13.5">
      <c r="A1088" s="132" t="s">
        <v>56</v>
      </c>
      <c r="B1088" s="122">
        <v>0</v>
      </c>
      <c r="C1088" s="119"/>
      <c r="D1088" s="119"/>
      <c r="F1088" s="116" t="str">
        <f t="shared" si="16"/>
        <v xml:space="preserve">   </v>
      </c>
    </row>
    <row r="1089" spans="1:6" s="116" customFormat="1" ht="13.5">
      <c r="A1089" s="132" t="s">
        <v>61</v>
      </c>
      <c r="B1089" s="122">
        <v>0</v>
      </c>
      <c r="C1089" s="119"/>
      <c r="D1089" s="119"/>
      <c r="F1089" s="116" t="str">
        <f t="shared" si="16"/>
        <v xml:space="preserve">   </v>
      </c>
    </row>
    <row r="1090" spans="1:6" s="116" customFormat="1" ht="13.5">
      <c r="A1090" s="132" t="s">
        <v>622</v>
      </c>
      <c r="B1090" s="122">
        <v>1664</v>
      </c>
      <c r="C1090" s="119">
        <v>1664</v>
      </c>
      <c r="D1090" s="119">
        <v>0</v>
      </c>
      <c r="F1090" s="116" t="str">
        <f t="shared" si="16"/>
        <v>十八、</v>
      </c>
    </row>
    <row r="1091" spans="1:6" s="116" customFormat="1" ht="13.5">
      <c r="A1091" s="132" t="s">
        <v>1080</v>
      </c>
      <c r="B1091" s="122">
        <v>1594</v>
      </c>
      <c r="C1091" s="119">
        <v>1594</v>
      </c>
      <c r="D1091" s="119">
        <v>0</v>
      </c>
      <c r="F1091" s="116" t="str">
        <f t="shared" si="16"/>
        <v xml:space="preserve">   </v>
      </c>
    </row>
    <row r="1092" spans="1:6" s="116" customFormat="1" ht="13.5">
      <c r="A1092" s="132" t="s">
        <v>68</v>
      </c>
      <c r="B1092" s="122">
        <v>378</v>
      </c>
      <c r="C1092" s="119">
        <v>378</v>
      </c>
      <c r="D1092" s="119"/>
      <c r="F1092" s="116" t="str">
        <f t="shared" si="16"/>
        <v xml:space="preserve">   </v>
      </c>
    </row>
    <row r="1093" spans="1:6" s="116" customFormat="1" ht="13.5">
      <c r="A1093" s="132" t="s">
        <v>69</v>
      </c>
      <c r="B1093" s="122">
        <v>0</v>
      </c>
      <c r="C1093" s="119"/>
      <c r="D1093" s="119"/>
      <c r="F1093" s="116" t="str">
        <f t="shared" si="16"/>
        <v xml:space="preserve">   </v>
      </c>
    </row>
    <row r="1094" spans="1:6" s="116" customFormat="1" ht="13.5">
      <c r="A1094" s="132" t="s">
        <v>70</v>
      </c>
      <c r="B1094" s="122">
        <v>0</v>
      </c>
      <c r="C1094" s="119">
        <v>0</v>
      </c>
      <c r="D1094" s="119"/>
      <c r="F1094" s="116" t="str">
        <f t="shared" ref="F1094:F1157" si="17">MID(A1094,1,3)</f>
        <v xml:space="preserve">   </v>
      </c>
    </row>
    <row r="1095" spans="1:6" s="116" customFormat="1" ht="13.5">
      <c r="A1095" s="132" t="s">
        <v>1081</v>
      </c>
      <c r="B1095" s="122">
        <v>250</v>
      </c>
      <c r="C1095" s="119">
        <v>250</v>
      </c>
      <c r="D1095" s="119"/>
      <c r="F1095" s="116" t="str">
        <f t="shared" si="17"/>
        <v xml:space="preserve">   </v>
      </c>
    </row>
    <row r="1096" spans="1:6" s="116" customFormat="1" ht="13.5">
      <c r="A1096" s="132" t="s">
        <v>1082</v>
      </c>
      <c r="B1096" s="122">
        <v>250</v>
      </c>
      <c r="C1096" s="119">
        <v>250</v>
      </c>
      <c r="D1096" s="119"/>
      <c r="F1096" s="116" t="str">
        <f t="shared" si="17"/>
        <v xml:space="preserve">   </v>
      </c>
    </row>
    <row r="1097" spans="1:6" s="116" customFormat="1" ht="13.5">
      <c r="A1097" s="132" t="s">
        <v>1083</v>
      </c>
      <c r="B1097" s="122">
        <v>250</v>
      </c>
      <c r="C1097" s="119">
        <v>250</v>
      </c>
      <c r="D1097" s="119"/>
      <c r="F1097" s="116" t="str">
        <f t="shared" si="17"/>
        <v xml:space="preserve">   </v>
      </c>
    </row>
    <row r="1098" spans="1:6" s="116" customFormat="1" ht="13.5">
      <c r="A1098" s="132" t="s">
        <v>1084</v>
      </c>
      <c r="B1098" s="122">
        <v>0</v>
      </c>
      <c r="C1098" s="119">
        <v>0</v>
      </c>
      <c r="D1098" s="119"/>
      <c r="F1098" s="116" t="str">
        <f t="shared" si="17"/>
        <v xml:space="preserve">   </v>
      </c>
    </row>
    <row r="1099" spans="1:6" s="116" customFormat="1" ht="13.5">
      <c r="A1099" s="132" t="s">
        <v>1085</v>
      </c>
      <c r="B1099" s="122">
        <v>0</v>
      </c>
      <c r="C1099" s="119">
        <v>0</v>
      </c>
      <c r="D1099" s="119"/>
      <c r="F1099" s="116" t="str">
        <f t="shared" si="17"/>
        <v xml:space="preserve">   </v>
      </c>
    </row>
    <row r="1100" spans="1:6" s="116" customFormat="1" ht="13.5">
      <c r="A1100" s="132" t="s">
        <v>1086</v>
      </c>
      <c r="B1100" s="122">
        <v>0</v>
      </c>
      <c r="C1100" s="119">
        <v>0</v>
      </c>
      <c r="D1100" s="119"/>
      <c r="F1100" s="116" t="str">
        <f t="shared" si="17"/>
        <v xml:space="preserve">   </v>
      </c>
    </row>
    <row r="1101" spans="1:6" s="116" customFormat="1" ht="13.5">
      <c r="A1101" s="132" t="s">
        <v>1087</v>
      </c>
      <c r="B1101" s="122">
        <v>0</v>
      </c>
      <c r="C1101" s="119">
        <v>0</v>
      </c>
      <c r="D1101" s="119"/>
      <c r="F1101" s="116" t="str">
        <f t="shared" si="17"/>
        <v xml:space="preserve">   </v>
      </c>
    </row>
    <row r="1102" spans="1:6" s="116" customFormat="1" ht="13.5">
      <c r="A1102" s="132" t="s">
        <v>1088</v>
      </c>
      <c r="B1102" s="122">
        <v>0</v>
      </c>
      <c r="C1102" s="119">
        <v>0</v>
      </c>
      <c r="D1102" s="119"/>
      <c r="F1102" s="116" t="str">
        <f t="shared" si="17"/>
        <v xml:space="preserve">   </v>
      </c>
    </row>
    <row r="1103" spans="1:6" s="116" customFormat="1" ht="13.5">
      <c r="A1103" s="132" t="s">
        <v>1089</v>
      </c>
      <c r="B1103" s="122">
        <v>0</v>
      </c>
      <c r="C1103" s="119">
        <v>0</v>
      </c>
      <c r="D1103" s="119"/>
      <c r="F1103" s="116" t="str">
        <f t="shared" si="17"/>
        <v xml:space="preserve">   </v>
      </c>
    </row>
    <row r="1104" spans="1:6" s="116" customFormat="1" ht="13.5">
      <c r="A1104" s="132" t="s">
        <v>1090</v>
      </c>
      <c r="B1104" s="122">
        <v>0</v>
      </c>
      <c r="C1104" s="119">
        <v>0</v>
      </c>
      <c r="D1104" s="119"/>
      <c r="F1104" s="116" t="str">
        <f t="shared" si="17"/>
        <v xml:space="preserve">   </v>
      </c>
    </row>
    <row r="1105" spans="1:6" s="116" customFormat="1" ht="13.5">
      <c r="A1105" s="132" t="s">
        <v>1091</v>
      </c>
      <c r="B1105" s="122">
        <v>0</v>
      </c>
      <c r="C1105" s="119">
        <v>0</v>
      </c>
      <c r="D1105" s="119"/>
      <c r="F1105" s="116" t="str">
        <f t="shared" si="17"/>
        <v xml:space="preserve">   </v>
      </c>
    </row>
    <row r="1106" spans="1:6" s="116" customFormat="1" ht="13.5">
      <c r="A1106" s="132" t="s">
        <v>1092</v>
      </c>
      <c r="B1106" s="122">
        <v>0</v>
      </c>
      <c r="C1106" s="119">
        <v>0</v>
      </c>
      <c r="D1106" s="119"/>
      <c r="F1106" s="116" t="str">
        <f t="shared" si="17"/>
        <v xml:space="preserve">   </v>
      </c>
    </row>
    <row r="1107" spans="1:6" s="116" customFormat="1" ht="13.5">
      <c r="A1107" s="132" t="s">
        <v>1093</v>
      </c>
      <c r="B1107" s="122">
        <v>0</v>
      </c>
      <c r="C1107" s="119">
        <v>0</v>
      </c>
      <c r="D1107" s="119"/>
      <c r="F1107" s="116" t="str">
        <f t="shared" si="17"/>
        <v xml:space="preserve">   </v>
      </c>
    </row>
    <row r="1108" spans="1:6" s="116" customFormat="1" ht="13.5">
      <c r="A1108" s="132" t="s">
        <v>1094</v>
      </c>
      <c r="B1108" s="122">
        <v>0</v>
      </c>
      <c r="C1108" s="119"/>
      <c r="D1108" s="119"/>
      <c r="F1108" s="116" t="str">
        <f t="shared" si="17"/>
        <v xml:space="preserve">   </v>
      </c>
    </row>
    <row r="1109" spans="1:6" s="116" customFormat="1" ht="13.5">
      <c r="A1109" s="132" t="s">
        <v>1095</v>
      </c>
      <c r="B1109" s="122">
        <v>0</v>
      </c>
      <c r="C1109" s="119"/>
      <c r="D1109" s="119"/>
      <c r="F1109" s="116" t="str">
        <f t="shared" si="17"/>
        <v xml:space="preserve">   </v>
      </c>
    </row>
    <row r="1110" spans="1:6" s="116" customFormat="1" ht="13.5">
      <c r="A1110" s="132" t="s">
        <v>1096</v>
      </c>
      <c r="B1110" s="122">
        <v>0</v>
      </c>
      <c r="C1110" s="119"/>
      <c r="D1110" s="119"/>
      <c r="F1110" s="116" t="str">
        <f t="shared" si="17"/>
        <v xml:space="preserve">   </v>
      </c>
    </row>
    <row r="1111" spans="1:6" s="116" customFormat="1" ht="13.5">
      <c r="A1111" s="132" t="s">
        <v>1097</v>
      </c>
      <c r="B1111" s="122">
        <v>0</v>
      </c>
      <c r="C1111" s="119"/>
      <c r="D1111" s="119"/>
      <c r="F1111" s="116" t="str">
        <f t="shared" si="17"/>
        <v xml:space="preserve">   </v>
      </c>
    </row>
    <row r="1112" spans="1:6" s="116" customFormat="1" ht="13.5">
      <c r="A1112" s="132" t="s">
        <v>1098</v>
      </c>
      <c r="B1112" s="122">
        <v>0</v>
      </c>
      <c r="C1112" s="119"/>
      <c r="D1112" s="119"/>
      <c r="F1112" s="116" t="str">
        <f t="shared" si="17"/>
        <v xml:space="preserve">   </v>
      </c>
    </row>
    <row r="1113" spans="1:6" s="116" customFormat="1" ht="13.5">
      <c r="A1113" s="132" t="s">
        <v>1099</v>
      </c>
      <c r="B1113" s="122">
        <v>0</v>
      </c>
      <c r="C1113" s="119"/>
      <c r="D1113" s="119"/>
      <c r="F1113" s="116" t="str">
        <f t="shared" si="17"/>
        <v xml:space="preserve">   </v>
      </c>
    </row>
    <row r="1114" spans="1:6" s="116" customFormat="1" ht="13.5">
      <c r="A1114" s="132" t="s">
        <v>1100</v>
      </c>
      <c r="B1114" s="122">
        <v>0</v>
      </c>
      <c r="C1114" s="119"/>
      <c r="D1114" s="119"/>
      <c r="F1114" s="116" t="str">
        <f t="shared" si="17"/>
        <v xml:space="preserve">   </v>
      </c>
    </row>
    <row r="1115" spans="1:6" s="116" customFormat="1" ht="13.5">
      <c r="A1115" s="132" t="s">
        <v>1101</v>
      </c>
      <c r="B1115" s="122">
        <v>0</v>
      </c>
      <c r="C1115" s="119"/>
      <c r="D1115" s="119"/>
      <c r="F1115" s="116" t="str">
        <f t="shared" si="17"/>
        <v xml:space="preserve">   </v>
      </c>
    </row>
    <row r="1116" spans="1:6" s="116" customFormat="1" ht="13.5">
      <c r="A1116" s="132" t="s">
        <v>77</v>
      </c>
      <c r="B1116" s="122">
        <v>206</v>
      </c>
      <c r="C1116" s="119">
        <v>206</v>
      </c>
      <c r="D1116" s="119"/>
      <c r="F1116" s="116" t="str">
        <f t="shared" si="17"/>
        <v xml:space="preserve">   </v>
      </c>
    </row>
    <row r="1117" spans="1:6" s="116" customFormat="1" ht="13.5">
      <c r="A1117" s="132" t="s">
        <v>1102</v>
      </c>
      <c r="B1117" s="122">
        <v>260</v>
      </c>
      <c r="C1117" s="119">
        <v>260</v>
      </c>
      <c r="D1117" s="119"/>
      <c r="F1117" s="116" t="str">
        <f t="shared" si="17"/>
        <v xml:space="preserve">   </v>
      </c>
    </row>
    <row r="1118" spans="1:6" s="116" customFormat="1" ht="13.5">
      <c r="A1118" s="132" t="s">
        <v>1103</v>
      </c>
      <c r="B1118" s="122">
        <v>70</v>
      </c>
      <c r="C1118" s="119">
        <v>70</v>
      </c>
      <c r="D1118" s="119">
        <v>0</v>
      </c>
      <c r="F1118" s="116" t="str">
        <f t="shared" si="17"/>
        <v xml:space="preserve">   </v>
      </c>
    </row>
    <row r="1119" spans="1:6" s="116" customFormat="1" ht="13.5">
      <c r="A1119" s="132" t="s">
        <v>68</v>
      </c>
      <c r="B1119" s="122">
        <v>30</v>
      </c>
      <c r="C1119" s="119">
        <v>30</v>
      </c>
      <c r="D1119" s="119"/>
      <c r="F1119" s="116" t="str">
        <f t="shared" si="17"/>
        <v xml:space="preserve">   </v>
      </c>
    </row>
    <row r="1120" spans="1:6" s="116" customFormat="1" ht="13.5">
      <c r="A1120" s="132" t="s">
        <v>69</v>
      </c>
      <c r="B1120" s="122">
        <v>0</v>
      </c>
      <c r="C1120" s="119">
        <v>0</v>
      </c>
      <c r="D1120" s="119"/>
      <c r="F1120" s="116" t="str">
        <f t="shared" si="17"/>
        <v xml:space="preserve">   </v>
      </c>
    </row>
    <row r="1121" spans="1:6" s="116" customFormat="1" ht="13.5">
      <c r="A1121" s="132" t="s">
        <v>70</v>
      </c>
      <c r="B1121" s="122">
        <v>0</v>
      </c>
      <c r="C1121" s="119">
        <v>0</v>
      </c>
      <c r="D1121" s="119"/>
      <c r="F1121" s="116" t="str">
        <f t="shared" si="17"/>
        <v xml:space="preserve">   </v>
      </c>
    </row>
    <row r="1122" spans="1:6" s="116" customFormat="1" ht="13.5">
      <c r="A1122" s="132" t="s">
        <v>1104</v>
      </c>
      <c r="B1122" s="122">
        <v>0</v>
      </c>
      <c r="C1122" s="119">
        <v>0</v>
      </c>
      <c r="D1122" s="119"/>
      <c r="F1122" s="116" t="str">
        <f t="shared" si="17"/>
        <v xml:space="preserve">   </v>
      </c>
    </row>
    <row r="1123" spans="1:6" s="116" customFormat="1" ht="13.5">
      <c r="A1123" s="132" t="s">
        <v>1105</v>
      </c>
      <c r="B1123" s="122">
        <v>0</v>
      </c>
      <c r="C1123" s="119">
        <v>0</v>
      </c>
      <c r="D1123" s="119"/>
      <c r="F1123" s="116" t="str">
        <f t="shared" si="17"/>
        <v xml:space="preserve">   </v>
      </c>
    </row>
    <row r="1124" spans="1:6" s="116" customFormat="1" ht="13.5">
      <c r="A1124" s="132" t="s">
        <v>1106</v>
      </c>
      <c r="B1124" s="122">
        <v>0</v>
      </c>
      <c r="C1124" s="119">
        <v>0</v>
      </c>
      <c r="D1124" s="119"/>
      <c r="F1124" s="116" t="str">
        <f t="shared" si="17"/>
        <v xml:space="preserve">   </v>
      </c>
    </row>
    <row r="1125" spans="1:6" s="116" customFormat="1" ht="13.5">
      <c r="A1125" s="132" t="s">
        <v>1107</v>
      </c>
      <c r="B1125" s="122">
        <v>0</v>
      </c>
      <c r="C1125" s="119">
        <v>0</v>
      </c>
      <c r="D1125" s="119"/>
      <c r="F1125" s="116" t="str">
        <f t="shared" si="17"/>
        <v xml:space="preserve">   </v>
      </c>
    </row>
    <row r="1126" spans="1:6" s="116" customFormat="1" ht="13.5">
      <c r="A1126" s="132" t="s">
        <v>1108</v>
      </c>
      <c r="B1126" s="122">
        <v>0</v>
      </c>
      <c r="C1126" s="119">
        <v>0</v>
      </c>
      <c r="D1126" s="119"/>
      <c r="F1126" s="116" t="str">
        <f t="shared" si="17"/>
        <v xml:space="preserve">   </v>
      </c>
    </row>
    <row r="1127" spans="1:6" s="116" customFormat="1" ht="13.5">
      <c r="A1127" s="132" t="s">
        <v>1109</v>
      </c>
      <c r="B1127" s="122">
        <v>0</v>
      </c>
      <c r="C1127" s="119">
        <v>0</v>
      </c>
      <c r="D1127" s="119"/>
      <c r="F1127" s="116" t="str">
        <f t="shared" si="17"/>
        <v xml:space="preserve">   </v>
      </c>
    </row>
    <row r="1128" spans="1:6" s="116" customFormat="1" ht="13.5">
      <c r="A1128" s="132" t="s">
        <v>1110</v>
      </c>
      <c r="B1128" s="122">
        <v>12</v>
      </c>
      <c r="C1128" s="119">
        <v>12</v>
      </c>
      <c r="D1128" s="119"/>
      <c r="F1128" s="116" t="str">
        <f t="shared" si="17"/>
        <v xml:space="preserve">   </v>
      </c>
    </row>
    <row r="1129" spans="1:6" s="116" customFormat="1" ht="13.5">
      <c r="A1129" s="132" t="s">
        <v>1111</v>
      </c>
      <c r="B1129" s="122">
        <v>0</v>
      </c>
      <c r="C1129" s="119">
        <v>0</v>
      </c>
      <c r="D1129" s="119"/>
      <c r="F1129" s="116" t="str">
        <f t="shared" si="17"/>
        <v xml:space="preserve">   </v>
      </c>
    </row>
    <row r="1130" spans="1:6" s="116" customFormat="1" ht="13.5">
      <c r="A1130" s="132" t="s">
        <v>1112</v>
      </c>
      <c r="B1130" s="122">
        <v>0</v>
      </c>
      <c r="C1130" s="119">
        <v>0</v>
      </c>
      <c r="D1130" s="119"/>
      <c r="F1130" s="116" t="str">
        <f t="shared" si="17"/>
        <v xml:space="preserve">   </v>
      </c>
    </row>
    <row r="1131" spans="1:6" s="116" customFormat="1" ht="13.5">
      <c r="A1131" s="132" t="s">
        <v>1113</v>
      </c>
      <c r="B1131" s="122">
        <v>0</v>
      </c>
      <c r="C1131" s="119">
        <v>0</v>
      </c>
      <c r="D1131" s="119"/>
      <c r="F1131" s="116" t="str">
        <f t="shared" si="17"/>
        <v xml:space="preserve">   </v>
      </c>
    </row>
    <row r="1132" spans="1:6" s="116" customFormat="1" ht="13.5">
      <c r="A1132" s="132" t="s">
        <v>1114</v>
      </c>
      <c r="B1132" s="122">
        <v>28</v>
      </c>
      <c r="C1132" s="119">
        <v>28</v>
      </c>
      <c r="D1132" s="119"/>
      <c r="F1132" s="116" t="str">
        <f t="shared" si="17"/>
        <v xml:space="preserve">   </v>
      </c>
    </row>
    <row r="1133" spans="1:6" s="116" customFormat="1" ht="13.5">
      <c r="A1133" s="132" t="s">
        <v>1115</v>
      </c>
      <c r="B1133" s="122">
        <v>0</v>
      </c>
      <c r="C1133" s="119"/>
      <c r="D1133" s="119"/>
      <c r="F1133" s="116" t="str">
        <f t="shared" si="17"/>
        <v xml:space="preserve">   </v>
      </c>
    </row>
    <row r="1134" spans="1:6" s="116" customFormat="1" ht="13.5">
      <c r="A1134" s="132" t="s">
        <v>623</v>
      </c>
      <c r="B1134" s="122">
        <v>8063</v>
      </c>
      <c r="C1134" s="119">
        <v>7905</v>
      </c>
      <c r="D1134" s="119">
        <v>158</v>
      </c>
      <c r="F1134" s="116" t="str">
        <f t="shared" si="17"/>
        <v>十九、</v>
      </c>
    </row>
    <row r="1135" spans="1:6" s="116" customFormat="1" ht="13.5">
      <c r="A1135" s="132" t="s">
        <v>1116</v>
      </c>
      <c r="B1135" s="122">
        <v>2265</v>
      </c>
      <c r="C1135" s="119">
        <v>2107</v>
      </c>
      <c r="D1135" s="119">
        <v>158</v>
      </c>
      <c r="F1135" s="116" t="str">
        <f t="shared" si="17"/>
        <v xml:space="preserve">   </v>
      </c>
    </row>
    <row r="1136" spans="1:6" s="116" customFormat="1" ht="13.5">
      <c r="A1136" s="132" t="s">
        <v>1117</v>
      </c>
      <c r="B1136" s="122">
        <v>0</v>
      </c>
      <c r="C1136" s="119">
        <v>0</v>
      </c>
      <c r="D1136" s="119"/>
      <c r="F1136" s="116" t="str">
        <f t="shared" si="17"/>
        <v xml:space="preserve">   </v>
      </c>
    </row>
    <row r="1137" spans="1:6" s="116" customFormat="1" ht="13.5">
      <c r="A1137" s="132" t="s">
        <v>1118</v>
      </c>
      <c r="B1137" s="122">
        <v>0</v>
      </c>
      <c r="C1137" s="119">
        <v>0</v>
      </c>
      <c r="D1137" s="119"/>
      <c r="F1137" s="116" t="str">
        <f t="shared" si="17"/>
        <v xml:space="preserve">   </v>
      </c>
    </row>
    <row r="1138" spans="1:6" s="116" customFormat="1" ht="13.5">
      <c r="A1138" s="132" t="s">
        <v>1119</v>
      </c>
      <c r="B1138" s="122">
        <v>0</v>
      </c>
      <c r="C1138" s="119">
        <v>0</v>
      </c>
      <c r="D1138" s="119"/>
      <c r="F1138" s="116" t="str">
        <f t="shared" si="17"/>
        <v xml:space="preserve">   </v>
      </c>
    </row>
    <row r="1139" spans="1:6" s="116" customFormat="1" ht="13.5">
      <c r="A1139" s="132" t="s">
        <v>1120</v>
      </c>
      <c r="B1139" s="122">
        <v>0</v>
      </c>
      <c r="C1139" s="119">
        <v>0</v>
      </c>
      <c r="D1139" s="119"/>
      <c r="F1139" s="116" t="str">
        <f t="shared" si="17"/>
        <v xml:space="preserve">   </v>
      </c>
    </row>
    <row r="1140" spans="1:6" s="116" customFormat="1" ht="13.5">
      <c r="A1140" s="132" t="s">
        <v>1121</v>
      </c>
      <c r="B1140" s="122">
        <v>158</v>
      </c>
      <c r="C1140" s="119"/>
      <c r="D1140" s="119">
        <v>158</v>
      </c>
      <c r="F1140" s="116" t="str">
        <f t="shared" si="17"/>
        <v xml:space="preserve">   </v>
      </c>
    </row>
    <row r="1141" spans="1:6" s="116" customFormat="1" ht="13.5">
      <c r="A1141" s="132" t="s">
        <v>1122</v>
      </c>
      <c r="B1141" s="122">
        <v>0</v>
      </c>
      <c r="C1141" s="119">
        <v>0</v>
      </c>
      <c r="D1141" s="119"/>
      <c r="F1141" s="116" t="str">
        <f t="shared" si="17"/>
        <v xml:space="preserve">   </v>
      </c>
    </row>
    <row r="1142" spans="1:6" s="116" customFormat="1" ht="13.5">
      <c r="A1142" s="132" t="s">
        <v>1123</v>
      </c>
      <c r="B1142" s="122">
        <v>0</v>
      </c>
      <c r="C1142" s="119">
        <v>0</v>
      </c>
      <c r="D1142" s="119"/>
      <c r="F1142" s="116" t="str">
        <f t="shared" si="17"/>
        <v xml:space="preserve">   </v>
      </c>
    </row>
    <row r="1143" spans="1:6" s="116" customFormat="1" ht="13.5">
      <c r="A1143" s="132" t="s">
        <v>1124</v>
      </c>
      <c r="B1143" s="122">
        <v>657</v>
      </c>
      <c r="C1143" s="119">
        <v>657</v>
      </c>
      <c r="D1143" s="119"/>
      <c r="F1143" s="116" t="str">
        <f t="shared" si="17"/>
        <v xml:space="preserve">   </v>
      </c>
    </row>
    <row r="1144" spans="1:6" s="116" customFormat="1" ht="13.5">
      <c r="A1144" s="132" t="s">
        <v>1125</v>
      </c>
      <c r="B1144" s="122">
        <v>0</v>
      </c>
      <c r="C1144" s="119"/>
      <c r="D1144" s="119"/>
      <c r="F1144" s="116" t="str">
        <f t="shared" si="17"/>
        <v xml:space="preserve">   </v>
      </c>
    </row>
    <row r="1145" spans="1:6" s="116" customFormat="1" ht="13.5">
      <c r="A1145" s="132" t="s">
        <v>1126</v>
      </c>
      <c r="B1145" s="122">
        <v>1450</v>
      </c>
      <c r="C1145" s="119">
        <v>1450</v>
      </c>
      <c r="D1145" s="119"/>
      <c r="F1145" s="116" t="str">
        <f t="shared" si="17"/>
        <v xml:space="preserve">   </v>
      </c>
    </row>
    <row r="1146" spans="1:6" s="116" customFormat="1" ht="13.5">
      <c r="A1146" s="132" t="s">
        <v>1127</v>
      </c>
      <c r="B1146" s="122">
        <v>5798</v>
      </c>
      <c r="C1146" s="119">
        <v>5798</v>
      </c>
      <c r="D1146" s="119">
        <v>0</v>
      </c>
      <c r="F1146" s="116" t="str">
        <f t="shared" si="17"/>
        <v xml:space="preserve">   </v>
      </c>
    </row>
    <row r="1147" spans="1:6" s="116" customFormat="1" ht="13.5">
      <c r="A1147" s="132" t="s">
        <v>1128</v>
      </c>
      <c r="B1147" s="122">
        <v>5798</v>
      </c>
      <c r="C1147" s="119">
        <v>5798</v>
      </c>
      <c r="D1147" s="119"/>
      <c r="F1147" s="116" t="str">
        <f t="shared" si="17"/>
        <v xml:space="preserve">   </v>
      </c>
    </row>
    <row r="1148" spans="1:6" s="116" customFormat="1" ht="13.5">
      <c r="A1148" s="132" t="s">
        <v>1129</v>
      </c>
      <c r="B1148" s="122">
        <v>0</v>
      </c>
      <c r="C1148" s="119"/>
      <c r="D1148" s="119"/>
      <c r="F1148" s="116" t="str">
        <f t="shared" si="17"/>
        <v xml:space="preserve">   </v>
      </c>
    </row>
    <row r="1149" spans="1:6" s="116" customFormat="1" ht="13.5">
      <c r="A1149" s="132" t="s">
        <v>1130</v>
      </c>
      <c r="B1149" s="122">
        <v>0</v>
      </c>
      <c r="C1149" s="119"/>
      <c r="D1149" s="119"/>
      <c r="F1149" s="116" t="str">
        <f t="shared" si="17"/>
        <v xml:space="preserve">   </v>
      </c>
    </row>
    <row r="1150" spans="1:6" s="116" customFormat="1" ht="13.5">
      <c r="A1150" s="132" t="s">
        <v>1131</v>
      </c>
      <c r="B1150" s="122">
        <v>0</v>
      </c>
      <c r="C1150" s="119">
        <v>0</v>
      </c>
      <c r="D1150" s="119">
        <v>0</v>
      </c>
      <c r="F1150" s="116" t="str">
        <f t="shared" si="17"/>
        <v xml:space="preserve">   </v>
      </c>
    </row>
    <row r="1151" spans="1:6" s="116" customFormat="1" ht="13.5">
      <c r="A1151" s="132" t="s">
        <v>1132</v>
      </c>
      <c r="B1151" s="122">
        <v>0</v>
      </c>
      <c r="C1151" s="119"/>
      <c r="D1151" s="119"/>
      <c r="F1151" s="116" t="str">
        <f t="shared" si="17"/>
        <v xml:space="preserve">   </v>
      </c>
    </row>
    <row r="1152" spans="1:6" s="116" customFormat="1" ht="13.5">
      <c r="A1152" s="132" t="s">
        <v>1133</v>
      </c>
      <c r="B1152" s="122">
        <v>0</v>
      </c>
      <c r="C1152" s="119"/>
      <c r="D1152" s="119"/>
      <c r="F1152" s="116" t="str">
        <f t="shared" si="17"/>
        <v xml:space="preserve">   </v>
      </c>
    </row>
    <row r="1153" spans="1:6" s="116" customFormat="1" ht="13.5">
      <c r="A1153" s="132" t="s">
        <v>1134</v>
      </c>
      <c r="B1153" s="122">
        <v>0</v>
      </c>
      <c r="C1153" s="119"/>
      <c r="D1153" s="119"/>
      <c r="F1153" s="116" t="str">
        <f t="shared" si="17"/>
        <v xml:space="preserve">   </v>
      </c>
    </row>
    <row r="1154" spans="1:6" s="116" customFormat="1" ht="13.5">
      <c r="A1154" s="132" t="s">
        <v>624</v>
      </c>
      <c r="B1154" s="122">
        <v>2457</v>
      </c>
      <c r="C1154" s="119">
        <v>995</v>
      </c>
      <c r="D1154" s="119">
        <v>1462</v>
      </c>
      <c r="F1154" s="116" t="str">
        <f t="shared" si="17"/>
        <v>二十、</v>
      </c>
    </row>
    <row r="1155" spans="1:6" s="116" customFormat="1" ht="13.5">
      <c r="A1155" s="132" t="s">
        <v>1135</v>
      </c>
      <c r="B1155" s="122">
        <v>2375</v>
      </c>
      <c r="C1155" s="119">
        <v>913</v>
      </c>
      <c r="D1155" s="119">
        <v>1462</v>
      </c>
      <c r="F1155" s="116" t="str">
        <f t="shared" si="17"/>
        <v xml:space="preserve">   </v>
      </c>
    </row>
    <row r="1156" spans="1:6" s="116" customFormat="1" ht="13.5">
      <c r="A1156" s="132" t="s">
        <v>68</v>
      </c>
      <c r="B1156" s="122">
        <v>6</v>
      </c>
      <c r="C1156" s="119">
        <v>6</v>
      </c>
      <c r="D1156" s="119"/>
      <c r="F1156" s="116" t="str">
        <f t="shared" si="17"/>
        <v xml:space="preserve">   </v>
      </c>
    </row>
    <row r="1157" spans="1:6" s="116" customFormat="1" ht="13.5">
      <c r="A1157" s="132" t="s">
        <v>69</v>
      </c>
      <c r="B1157" s="122">
        <v>0</v>
      </c>
      <c r="C1157" s="119"/>
      <c r="D1157" s="119"/>
      <c r="F1157" s="116" t="str">
        <f t="shared" si="17"/>
        <v xml:space="preserve">   </v>
      </c>
    </row>
    <row r="1158" spans="1:6" s="116" customFormat="1" ht="13.5">
      <c r="A1158" s="132" t="s">
        <v>70</v>
      </c>
      <c r="B1158" s="122">
        <v>0</v>
      </c>
      <c r="C1158" s="119">
        <v>0</v>
      </c>
      <c r="D1158" s="119"/>
      <c r="F1158" s="116" t="str">
        <f t="shared" ref="F1158:F1221" si="18">MID(A1158,1,3)</f>
        <v xml:space="preserve">   </v>
      </c>
    </row>
    <row r="1159" spans="1:6" s="116" customFormat="1" ht="13.5">
      <c r="A1159" s="132" t="s">
        <v>1136</v>
      </c>
      <c r="B1159" s="122">
        <v>0</v>
      </c>
      <c r="C1159" s="119">
        <v>0</v>
      </c>
      <c r="D1159" s="119"/>
      <c r="F1159" s="116" t="str">
        <f t="shared" si="18"/>
        <v xml:space="preserve">   </v>
      </c>
    </row>
    <row r="1160" spans="1:6" s="116" customFormat="1" ht="13.5">
      <c r="A1160" s="132" t="s">
        <v>1137</v>
      </c>
      <c r="B1160" s="122">
        <v>0</v>
      </c>
      <c r="C1160" s="119">
        <v>0</v>
      </c>
      <c r="D1160" s="119"/>
      <c r="F1160" s="116" t="str">
        <f t="shared" si="18"/>
        <v xml:space="preserve">   </v>
      </c>
    </row>
    <row r="1161" spans="1:6" s="116" customFormat="1" ht="13.5">
      <c r="A1161" s="132" t="s">
        <v>1138</v>
      </c>
      <c r="B1161" s="122">
        <v>5</v>
      </c>
      <c r="C1161" s="119">
        <v>5</v>
      </c>
      <c r="D1161" s="119"/>
      <c r="F1161" s="116" t="str">
        <f t="shared" si="18"/>
        <v xml:space="preserve">   </v>
      </c>
    </row>
    <row r="1162" spans="1:6" s="116" customFormat="1" ht="13.5">
      <c r="A1162" s="132" t="s">
        <v>1139</v>
      </c>
      <c r="B1162" s="122">
        <v>0</v>
      </c>
      <c r="C1162" s="119">
        <v>0</v>
      </c>
      <c r="D1162" s="119"/>
      <c r="F1162" s="116" t="str">
        <f t="shared" si="18"/>
        <v xml:space="preserve">   </v>
      </c>
    </row>
    <row r="1163" spans="1:6" s="116" customFormat="1" ht="13.5">
      <c r="A1163" s="132" t="s">
        <v>1140</v>
      </c>
      <c r="B1163" s="122">
        <v>0</v>
      </c>
      <c r="C1163" s="119">
        <v>0</v>
      </c>
      <c r="D1163" s="119"/>
      <c r="F1163" s="116" t="str">
        <f t="shared" si="18"/>
        <v xml:space="preserve">   </v>
      </c>
    </row>
    <row r="1164" spans="1:6" s="116" customFormat="1" ht="13.5">
      <c r="A1164" s="132" t="s">
        <v>1141</v>
      </c>
      <c r="B1164" s="122">
        <v>0</v>
      </c>
      <c r="C1164" s="119">
        <v>0</v>
      </c>
      <c r="D1164" s="119"/>
      <c r="F1164" s="116" t="str">
        <f t="shared" si="18"/>
        <v xml:space="preserve">   </v>
      </c>
    </row>
    <row r="1165" spans="1:6" s="116" customFormat="1" ht="13.5">
      <c r="A1165" s="132" t="s">
        <v>1142</v>
      </c>
      <c r="B1165" s="122">
        <v>0</v>
      </c>
      <c r="C1165" s="119">
        <v>0</v>
      </c>
      <c r="D1165" s="119"/>
      <c r="F1165" s="116" t="str">
        <f t="shared" si="18"/>
        <v xml:space="preserve">   </v>
      </c>
    </row>
    <row r="1166" spans="1:6" s="116" customFormat="1" ht="13.5">
      <c r="A1166" s="132" t="s">
        <v>1143</v>
      </c>
      <c r="B1166" s="122">
        <v>0</v>
      </c>
      <c r="C1166" s="119">
        <v>0</v>
      </c>
      <c r="D1166" s="119"/>
      <c r="F1166" s="116" t="str">
        <f t="shared" si="18"/>
        <v xml:space="preserve">   </v>
      </c>
    </row>
    <row r="1167" spans="1:6" s="116" customFormat="1" ht="13.5">
      <c r="A1167" s="132" t="s">
        <v>1144</v>
      </c>
      <c r="B1167" s="122">
        <v>0</v>
      </c>
      <c r="C1167" s="119">
        <v>0</v>
      </c>
      <c r="D1167" s="119"/>
      <c r="F1167" s="116" t="str">
        <f t="shared" si="18"/>
        <v xml:space="preserve">   </v>
      </c>
    </row>
    <row r="1168" spans="1:6" s="116" customFormat="1" ht="13.5">
      <c r="A1168" s="132" t="s">
        <v>77</v>
      </c>
      <c r="B1168" s="122">
        <v>154</v>
      </c>
      <c r="C1168" s="119">
        <v>154</v>
      </c>
      <c r="D1168" s="119"/>
      <c r="F1168" s="116" t="str">
        <f t="shared" si="18"/>
        <v xml:space="preserve">   </v>
      </c>
    </row>
    <row r="1169" spans="1:6" s="116" customFormat="1" ht="13.5">
      <c r="A1169" s="132" t="s">
        <v>1145</v>
      </c>
      <c r="B1169" s="122">
        <v>2210</v>
      </c>
      <c r="C1169" s="119">
        <v>748</v>
      </c>
      <c r="D1169" s="119">
        <v>1462</v>
      </c>
      <c r="F1169" s="116" t="str">
        <f t="shared" si="18"/>
        <v xml:space="preserve">   </v>
      </c>
    </row>
    <row r="1170" spans="1:6" s="116" customFormat="1" ht="13.5">
      <c r="A1170" s="132" t="s">
        <v>1146</v>
      </c>
      <c r="B1170" s="122">
        <v>82</v>
      </c>
      <c r="C1170" s="119">
        <v>82</v>
      </c>
      <c r="D1170" s="119">
        <v>0</v>
      </c>
      <c r="F1170" s="116" t="str">
        <f t="shared" si="18"/>
        <v xml:space="preserve">   </v>
      </c>
    </row>
    <row r="1171" spans="1:6" s="116" customFormat="1" ht="13.5">
      <c r="A1171" s="132" t="s">
        <v>68</v>
      </c>
      <c r="B1171" s="122">
        <v>42</v>
      </c>
      <c r="C1171" s="119">
        <v>42</v>
      </c>
      <c r="D1171" s="119"/>
      <c r="F1171" s="116" t="str">
        <f t="shared" si="18"/>
        <v xml:space="preserve">   </v>
      </c>
    </row>
    <row r="1172" spans="1:6" s="116" customFormat="1" ht="13.5">
      <c r="A1172" s="132" t="s">
        <v>69</v>
      </c>
      <c r="B1172" s="122">
        <v>0</v>
      </c>
      <c r="C1172" s="119"/>
      <c r="D1172" s="119"/>
      <c r="F1172" s="116" t="str">
        <f t="shared" si="18"/>
        <v xml:space="preserve">   </v>
      </c>
    </row>
    <row r="1173" spans="1:6" s="116" customFormat="1" ht="13.5">
      <c r="A1173" s="132" t="s">
        <v>70</v>
      </c>
      <c r="B1173" s="122">
        <v>0</v>
      </c>
      <c r="C1173" s="119">
        <v>0</v>
      </c>
      <c r="D1173" s="119"/>
      <c r="F1173" s="116" t="str">
        <f t="shared" si="18"/>
        <v xml:space="preserve">   </v>
      </c>
    </row>
    <row r="1174" spans="1:6" s="116" customFormat="1" ht="13.5">
      <c r="A1174" s="132" t="s">
        <v>1147</v>
      </c>
      <c r="B1174" s="122">
        <v>0</v>
      </c>
      <c r="C1174" s="119">
        <v>0</v>
      </c>
      <c r="D1174" s="119"/>
      <c r="F1174" s="116" t="str">
        <f t="shared" si="18"/>
        <v xml:space="preserve">   </v>
      </c>
    </row>
    <row r="1175" spans="1:6" s="116" customFormat="1" ht="13.5">
      <c r="A1175" s="132" t="s">
        <v>1148</v>
      </c>
      <c r="B1175" s="122">
        <v>0</v>
      </c>
      <c r="C1175" s="119">
        <v>0</v>
      </c>
      <c r="D1175" s="119"/>
      <c r="F1175" s="116" t="str">
        <f t="shared" si="18"/>
        <v xml:space="preserve">   </v>
      </c>
    </row>
    <row r="1176" spans="1:6" s="116" customFormat="1" ht="13.5">
      <c r="A1176" s="132" t="s">
        <v>1149</v>
      </c>
      <c r="B1176" s="122">
        <v>0</v>
      </c>
      <c r="C1176" s="119">
        <v>0</v>
      </c>
      <c r="D1176" s="119"/>
      <c r="F1176" s="116" t="str">
        <f t="shared" si="18"/>
        <v xml:space="preserve">   </v>
      </c>
    </row>
    <row r="1177" spans="1:6" s="116" customFormat="1" ht="13.5">
      <c r="A1177" s="132" t="s">
        <v>1150</v>
      </c>
      <c r="B1177" s="122">
        <v>0</v>
      </c>
      <c r="C1177" s="119">
        <v>0</v>
      </c>
      <c r="D1177" s="119"/>
      <c r="F1177" s="116" t="str">
        <f t="shared" si="18"/>
        <v xml:space="preserve">   </v>
      </c>
    </row>
    <row r="1178" spans="1:6" s="116" customFormat="1" ht="13.5">
      <c r="A1178" s="132" t="s">
        <v>1151</v>
      </c>
      <c r="B1178" s="122">
        <v>0</v>
      </c>
      <c r="C1178" s="119">
        <v>0</v>
      </c>
      <c r="D1178" s="119"/>
      <c r="F1178" s="116" t="str">
        <f t="shared" si="18"/>
        <v xml:space="preserve">   </v>
      </c>
    </row>
    <row r="1179" spans="1:6" s="116" customFormat="1" ht="13.5">
      <c r="A1179" s="132" t="s">
        <v>1152</v>
      </c>
      <c r="B1179" s="122">
        <v>0</v>
      </c>
      <c r="C1179" s="119">
        <v>0</v>
      </c>
      <c r="D1179" s="119"/>
      <c r="F1179" s="116" t="str">
        <f t="shared" si="18"/>
        <v xml:space="preserve">   </v>
      </c>
    </row>
    <row r="1180" spans="1:6" s="116" customFormat="1" ht="13.5">
      <c r="A1180" s="132" t="s">
        <v>1153</v>
      </c>
      <c r="B1180" s="122">
        <v>0</v>
      </c>
      <c r="C1180" s="119">
        <v>0</v>
      </c>
      <c r="D1180" s="119"/>
      <c r="F1180" s="116" t="str">
        <f t="shared" si="18"/>
        <v xml:space="preserve">   </v>
      </c>
    </row>
    <row r="1181" spans="1:6" s="116" customFormat="1" ht="13.5">
      <c r="A1181" s="132" t="s">
        <v>1154</v>
      </c>
      <c r="B1181" s="122">
        <v>0</v>
      </c>
      <c r="C1181" s="119">
        <v>0</v>
      </c>
      <c r="D1181" s="119"/>
      <c r="F1181" s="116" t="str">
        <f t="shared" si="18"/>
        <v xml:space="preserve">   </v>
      </c>
    </row>
    <row r="1182" spans="1:6" s="116" customFormat="1" ht="13.5">
      <c r="A1182" s="132" t="s">
        <v>77</v>
      </c>
      <c r="B1182" s="122">
        <v>0</v>
      </c>
      <c r="C1182" s="119">
        <v>0</v>
      </c>
      <c r="D1182" s="119"/>
      <c r="F1182" s="116" t="str">
        <f t="shared" si="18"/>
        <v xml:space="preserve">   </v>
      </c>
    </row>
    <row r="1183" spans="1:6" s="116" customFormat="1" ht="13.5">
      <c r="A1183" s="132" t="s">
        <v>1155</v>
      </c>
      <c r="B1183" s="122">
        <v>40</v>
      </c>
      <c r="C1183" s="119">
        <v>40</v>
      </c>
      <c r="D1183" s="119"/>
      <c r="F1183" s="116" t="str">
        <f t="shared" si="18"/>
        <v xml:space="preserve">   </v>
      </c>
    </row>
    <row r="1184" spans="1:6" s="116" customFormat="1" ht="13.5">
      <c r="A1184" s="132" t="s">
        <v>1156</v>
      </c>
      <c r="B1184" s="122">
        <v>0</v>
      </c>
      <c r="C1184" s="119">
        <v>0</v>
      </c>
      <c r="D1184" s="119">
        <v>0</v>
      </c>
      <c r="F1184" s="116" t="str">
        <f t="shared" si="18"/>
        <v xml:space="preserve">   </v>
      </c>
    </row>
    <row r="1185" spans="1:6" s="116" customFormat="1" ht="13.5">
      <c r="A1185" s="132" t="s">
        <v>1157</v>
      </c>
      <c r="B1185" s="122">
        <v>0</v>
      </c>
      <c r="C1185" s="119"/>
      <c r="D1185" s="119"/>
      <c r="F1185" s="116" t="str">
        <f t="shared" si="18"/>
        <v xml:space="preserve">   </v>
      </c>
    </row>
    <row r="1186" spans="1:6" s="116" customFormat="1" ht="13.5">
      <c r="A1186" s="132" t="s">
        <v>1158</v>
      </c>
      <c r="B1186" s="122">
        <v>0</v>
      </c>
      <c r="C1186" s="119"/>
      <c r="D1186" s="119"/>
      <c r="F1186" s="116" t="str">
        <f t="shared" si="18"/>
        <v xml:space="preserve">   </v>
      </c>
    </row>
    <row r="1187" spans="1:6" s="116" customFormat="1" ht="13.5">
      <c r="A1187" s="132" t="s">
        <v>1159</v>
      </c>
      <c r="B1187" s="122">
        <v>0</v>
      </c>
      <c r="C1187" s="119"/>
      <c r="D1187" s="119"/>
      <c r="F1187" s="116" t="str">
        <f t="shared" si="18"/>
        <v xml:space="preserve">   </v>
      </c>
    </row>
    <row r="1188" spans="1:6" s="116" customFormat="1" ht="13.5">
      <c r="A1188" s="132" t="s">
        <v>1160</v>
      </c>
      <c r="B1188" s="122">
        <v>0</v>
      </c>
      <c r="C1188" s="119"/>
      <c r="D1188" s="119"/>
      <c r="F1188" s="116" t="str">
        <f t="shared" si="18"/>
        <v xml:space="preserve">   </v>
      </c>
    </row>
    <row r="1189" spans="1:6" s="116" customFormat="1" ht="13.5">
      <c r="A1189" s="132" t="s">
        <v>1161</v>
      </c>
      <c r="B1189" s="122">
        <v>0</v>
      </c>
      <c r="C1189" s="119">
        <v>0</v>
      </c>
      <c r="D1189" s="119">
        <v>0</v>
      </c>
      <c r="F1189" s="116" t="str">
        <f t="shared" si="18"/>
        <v xml:space="preserve">   </v>
      </c>
    </row>
    <row r="1190" spans="1:6" s="116" customFormat="1" ht="13.5">
      <c r="A1190" s="132" t="s">
        <v>1162</v>
      </c>
      <c r="B1190" s="122">
        <v>0</v>
      </c>
      <c r="C1190" s="119"/>
      <c r="D1190" s="119"/>
      <c r="F1190" s="116" t="str">
        <f t="shared" si="18"/>
        <v xml:space="preserve">   </v>
      </c>
    </row>
    <row r="1191" spans="1:6" s="116" customFormat="1" ht="13.5">
      <c r="A1191" s="132" t="s">
        <v>1163</v>
      </c>
      <c r="B1191" s="122">
        <v>0</v>
      </c>
      <c r="C1191" s="119"/>
      <c r="D1191" s="119"/>
      <c r="F1191" s="116" t="str">
        <f t="shared" si="18"/>
        <v xml:space="preserve">   </v>
      </c>
    </row>
    <row r="1192" spans="1:6" s="116" customFormat="1" ht="13.5">
      <c r="A1192" s="132" t="s">
        <v>1164</v>
      </c>
      <c r="B1192" s="122">
        <v>0</v>
      </c>
      <c r="C1192" s="119"/>
      <c r="D1192" s="119"/>
      <c r="F1192" s="116" t="str">
        <f t="shared" si="18"/>
        <v xml:space="preserve">   </v>
      </c>
    </row>
    <row r="1193" spans="1:6" s="116" customFormat="1" ht="13.5">
      <c r="A1193" s="132" t="s">
        <v>1165</v>
      </c>
      <c r="B1193" s="122">
        <v>0</v>
      </c>
      <c r="C1193" s="119"/>
      <c r="D1193" s="119"/>
      <c r="F1193" s="116" t="str">
        <f t="shared" si="18"/>
        <v xml:space="preserve">   </v>
      </c>
    </row>
    <row r="1194" spans="1:6" s="116" customFormat="1" ht="13.5">
      <c r="A1194" s="132" t="s">
        <v>1166</v>
      </c>
      <c r="B1194" s="122">
        <v>0</v>
      </c>
      <c r="C1194" s="119"/>
      <c r="D1194" s="119"/>
      <c r="F1194" s="116" t="str">
        <f t="shared" si="18"/>
        <v xml:space="preserve">   </v>
      </c>
    </row>
    <row r="1195" spans="1:6" s="116" customFormat="1" ht="13.5">
      <c r="A1195" s="132" t="s">
        <v>1167</v>
      </c>
      <c r="B1195" s="122">
        <v>0</v>
      </c>
      <c r="C1195" s="119">
        <v>0</v>
      </c>
      <c r="D1195" s="119">
        <v>0</v>
      </c>
      <c r="F1195" s="116" t="str">
        <f t="shared" si="18"/>
        <v xml:space="preserve">   </v>
      </c>
    </row>
    <row r="1196" spans="1:6" s="116" customFormat="1" ht="13.5">
      <c r="A1196" s="132" t="s">
        <v>1168</v>
      </c>
      <c r="B1196" s="122">
        <v>0</v>
      </c>
      <c r="C1196" s="119"/>
      <c r="D1196" s="119"/>
      <c r="F1196" s="116" t="str">
        <f t="shared" si="18"/>
        <v xml:space="preserve">   </v>
      </c>
    </row>
    <row r="1197" spans="1:6" s="116" customFormat="1" ht="13.5">
      <c r="A1197" s="132" t="s">
        <v>1169</v>
      </c>
      <c r="B1197" s="122">
        <v>0</v>
      </c>
      <c r="C1197" s="119"/>
      <c r="D1197" s="119"/>
      <c r="F1197" s="116" t="str">
        <f t="shared" si="18"/>
        <v xml:space="preserve">   </v>
      </c>
    </row>
    <row r="1198" spans="1:6" s="116" customFormat="1" ht="13.5">
      <c r="A1198" s="132" t="s">
        <v>1170</v>
      </c>
      <c r="B1198" s="122">
        <v>0</v>
      </c>
      <c r="C1198" s="119"/>
      <c r="D1198" s="119"/>
      <c r="F1198" s="116" t="str">
        <f t="shared" si="18"/>
        <v xml:space="preserve">   </v>
      </c>
    </row>
    <row r="1199" spans="1:6" s="116" customFormat="1" ht="13.5">
      <c r="A1199" s="132" t="s">
        <v>1171</v>
      </c>
      <c r="B1199" s="122">
        <v>0</v>
      </c>
      <c r="C1199" s="119"/>
      <c r="D1199" s="119"/>
      <c r="F1199" s="116" t="str">
        <f t="shared" si="18"/>
        <v xml:space="preserve">   </v>
      </c>
    </row>
    <row r="1200" spans="1:6" s="116" customFormat="1" ht="13.5">
      <c r="A1200" s="132" t="s">
        <v>1172</v>
      </c>
      <c r="B1200" s="122">
        <v>0</v>
      </c>
      <c r="C1200" s="119"/>
      <c r="D1200" s="119"/>
      <c r="F1200" s="116" t="str">
        <f t="shared" si="18"/>
        <v xml:space="preserve">   </v>
      </c>
    </row>
    <row r="1201" spans="1:6" s="116" customFormat="1" ht="13.5">
      <c r="A1201" s="132" t="s">
        <v>1173</v>
      </c>
      <c r="B1201" s="122">
        <v>0</v>
      </c>
      <c r="C1201" s="119"/>
      <c r="D1201" s="119"/>
      <c r="F1201" s="116" t="str">
        <f t="shared" si="18"/>
        <v xml:space="preserve">   </v>
      </c>
    </row>
    <row r="1202" spans="1:6" s="116" customFormat="1" ht="13.5">
      <c r="A1202" s="132" t="s">
        <v>1174</v>
      </c>
      <c r="B1202" s="122">
        <v>0</v>
      </c>
      <c r="C1202" s="119"/>
      <c r="D1202" s="119"/>
      <c r="F1202" s="116" t="str">
        <f t="shared" si="18"/>
        <v xml:space="preserve">   </v>
      </c>
    </row>
    <row r="1203" spans="1:6" s="116" customFormat="1" ht="13.5">
      <c r="A1203" s="132" t="s">
        <v>1175</v>
      </c>
      <c r="B1203" s="122">
        <v>0</v>
      </c>
      <c r="C1203" s="119"/>
      <c r="D1203" s="119"/>
      <c r="F1203" s="116" t="str">
        <f t="shared" si="18"/>
        <v xml:space="preserve">   </v>
      </c>
    </row>
    <row r="1204" spans="1:6" s="116" customFormat="1" ht="13.5">
      <c r="A1204" s="132" t="s">
        <v>1176</v>
      </c>
      <c r="B1204" s="122">
        <v>0</v>
      </c>
      <c r="C1204" s="119"/>
      <c r="D1204" s="119"/>
      <c r="F1204" s="116" t="str">
        <f t="shared" si="18"/>
        <v xml:space="preserve">   </v>
      </c>
    </row>
    <row r="1205" spans="1:6" s="116" customFormat="1" ht="13.5">
      <c r="A1205" s="132" t="s">
        <v>1177</v>
      </c>
      <c r="B1205" s="122">
        <v>0</v>
      </c>
      <c r="C1205" s="119"/>
      <c r="D1205" s="119"/>
      <c r="F1205" s="116" t="str">
        <f t="shared" si="18"/>
        <v xml:space="preserve">   </v>
      </c>
    </row>
    <row r="1206" spans="1:6" s="116" customFormat="1" ht="13.5">
      <c r="A1206" s="132" t="s">
        <v>1178</v>
      </c>
      <c r="B1206" s="122">
        <v>0</v>
      </c>
      <c r="C1206" s="119"/>
      <c r="D1206" s="119"/>
      <c r="F1206" s="116" t="str">
        <f t="shared" si="18"/>
        <v xml:space="preserve">   </v>
      </c>
    </row>
    <row r="1207" spans="1:6" s="116" customFormat="1" ht="13.5">
      <c r="A1207" s="132" t="s">
        <v>625</v>
      </c>
      <c r="B1207" s="122">
        <v>1128</v>
      </c>
      <c r="C1207" s="119">
        <v>1128</v>
      </c>
      <c r="D1207" s="119">
        <v>0</v>
      </c>
      <c r="F1207" s="116" t="str">
        <f t="shared" si="18"/>
        <v>二十一</v>
      </c>
    </row>
    <row r="1208" spans="1:6" s="116" customFormat="1" ht="13.5">
      <c r="A1208" s="132" t="s">
        <v>1179</v>
      </c>
      <c r="B1208" s="122">
        <v>271</v>
      </c>
      <c r="C1208" s="119">
        <v>271</v>
      </c>
      <c r="D1208" s="119">
        <v>0</v>
      </c>
      <c r="F1208" s="116" t="str">
        <f t="shared" si="18"/>
        <v xml:space="preserve">   </v>
      </c>
    </row>
    <row r="1209" spans="1:6" s="116" customFormat="1" ht="13.5">
      <c r="A1209" s="132" t="s">
        <v>68</v>
      </c>
      <c r="B1209" s="122">
        <v>210</v>
      </c>
      <c r="C1209" s="119">
        <v>210</v>
      </c>
      <c r="D1209" s="119"/>
      <c r="F1209" s="116" t="str">
        <f t="shared" si="18"/>
        <v xml:space="preserve">   </v>
      </c>
    </row>
    <row r="1210" spans="1:6" s="116" customFormat="1" ht="13.5">
      <c r="A1210" s="132" t="s">
        <v>69</v>
      </c>
      <c r="B1210" s="122">
        <v>0</v>
      </c>
      <c r="C1210" s="119">
        <v>0</v>
      </c>
      <c r="D1210" s="119"/>
      <c r="F1210" s="116" t="str">
        <f t="shared" si="18"/>
        <v xml:space="preserve">   </v>
      </c>
    </row>
    <row r="1211" spans="1:6" s="116" customFormat="1" ht="13.5">
      <c r="A1211" s="132" t="s">
        <v>70</v>
      </c>
      <c r="B1211" s="122">
        <v>0</v>
      </c>
      <c r="C1211" s="119">
        <v>0</v>
      </c>
      <c r="D1211" s="119"/>
      <c r="F1211" s="116" t="str">
        <f t="shared" si="18"/>
        <v xml:space="preserve">   </v>
      </c>
    </row>
    <row r="1212" spans="1:6" s="116" customFormat="1" ht="13.5">
      <c r="A1212" s="132" t="s">
        <v>1180</v>
      </c>
      <c r="B1212" s="122">
        <v>0</v>
      </c>
      <c r="C1212" s="119">
        <v>0</v>
      </c>
      <c r="D1212" s="119"/>
      <c r="F1212" s="116" t="str">
        <f t="shared" si="18"/>
        <v xml:space="preserve">   </v>
      </c>
    </row>
    <row r="1213" spans="1:6" s="116" customFormat="1" ht="13.5">
      <c r="A1213" s="132" t="s">
        <v>1181</v>
      </c>
      <c r="B1213" s="122">
        <v>0</v>
      </c>
      <c r="C1213" s="119">
        <v>0</v>
      </c>
      <c r="D1213" s="119"/>
      <c r="F1213" s="116" t="str">
        <f t="shared" si="18"/>
        <v xml:space="preserve">   </v>
      </c>
    </row>
    <row r="1214" spans="1:6" s="116" customFormat="1" ht="13.5">
      <c r="A1214" s="132" t="s">
        <v>1182</v>
      </c>
      <c r="B1214" s="122">
        <v>36</v>
      </c>
      <c r="C1214" s="119">
        <v>36</v>
      </c>
      <c r="D1214" s="119"/>
      <c r="F1214" s="116" t="str">
        <f t="shared" si="18"/>
        <v xml:space="preserve">   </v>
      </c>
    </row>
    <row r="1215" spans="1:6" s="116" customFormat="1" ht="13.5">
      <c r="A1215" s="132" t="s">
        <v>1183</v>
      </c>
      <c r="B1215" s="122">
        <v>0</v>
      </c>
      <c r="C1215" s="119">
        <v>0</v>
      </c>
      <c r="D1215" s="119"/>
      <c r="F1215" s="116" t="str">
        <f t="shared" si="18"/>
        <v xml:space="preserve">   </v>
      </c>
    </row>
    <row r="1216" spans="1:6" s="116" customFormat="1" ht="13.5">
      <c r="A1216" s="132" t="s">
        <v>1184</v>
      </c>
      <c r="B1216" s="122">
        <v>0</v>
      </c>
      <c r="C1216" s="119">
        <v>0</v>
      </c>
      <c r="D1216" s="119"/>
      <c r="F1216" s="116" t="str">
        <f t="shared" si="18"/>
        <v xml:space="preserve">   </v>
      </c>
    </row>
    <row r="1217" spans="1:6" s="116" customFormat="1" ht="13.5">
      <c r="A1217" s="132" t="s">
        <v>1185</v>
      </c>
      <c r="B1217" s="122">
        <v>0</v>
      </c>
      <c r="C1217" s="119">
        <v>0</v>
      </c>
      <c r="D1217" s="119"/>
      <c r="F1217" s="116" t="str">
        <f t="shared" si="18"/>
        <v xml:space="preserve">   </v>
      </c>
    </row>
    <row r="1218" spans="1:6" s="116" customFormat="1" ht="13.5">
      <c r="A1218" s="132" t="s">
        <v>77</v>
      </c>
      <c r="B1218" s="122">
        <v>25</v>
      </c>
      <c r="C1218" s="119">
        <v>25</v>
      </c>
      <c r="D1218" s="119"/>
      <c r="F1218" s="116" t="str">
        <f t="shared" si="18"/>
        <v xml:space="preserve">   </v>
      </c>
    </row>
    <row r="1219" spans="1:6" s="116" customFormat="1" ht="13.5">
      <c r="A1219" s="132" t="s">
        <v>1186</v>
      </c>
      <c r="B1219" s="122">
        <v>0</v>
      </c>
      <c r="C1219" s="119">
        <v>0</v>
      </c>
      <c r="D1219" s="119"/>
      <c r="F1219" s="116" t="str">
        <f t="shared" si="18"/>
        <v xml:space="preserve">   </v>
      </c>
    </row>
    <row r="1220" spans="1:6" s="116" customFormat="1" ht="13.5">
      <c r="A1220" s="132" t="s">
        <v>1187</v>
      </c>
      <c r="B1220" s="122">
        <v>317</v>
      </c>
      <c r="C1220" s="119">
        <v>317</v>
      </c>
      <c r="D1220" s="119">
        <v>0</v>
      </c>
      <c r="F1220" s="116" t="str">
        <f t="shared" si="18"/>
        <v xml:space="preserve">   </v>
      </c>
    </row>
    <row r="1221" spans="1:6" s="116" customFormat="1" ht="13.5">
      <c r="A1221" s="132" t="s">
        <v>68</v>
      </c>
      <c r="B1221" s="122">
        <v>204</v>
      </c>
      <c r="C1221" s="119">
        <v>204</v>
      </c>
      <c r="D1221" s="119"/>
      <c r="F1221" s="116" t="str">
        <f t="shared" si="18"/>
        <v xml:space="preserve">   </v>
      </c>
    </row>
    <row r="1222" spans="1:6" s="116" customFormat="1" ht="13.5">
      <c r="A1222" s="132" t="s">
        <v>384</v>
      </c>
      <c r="B1222" s="122">
        <v>0</v>
      </c>
      <c r="C1222" s="119"/>
      <c r="D1222" s="119"/>
      <c r="F1222" s="116" t="str">
        <f t="shared" ref="F1222:F1278" si="19">MID(A1222,1,3)</f>
        <v xml:space="preserve">   </v>
      </c>
    </row>
    <row r="1223" spans="1:6" s="116" customFormat="1" ht="13.5">
      <c r="A1223" s="132" t="s">
        <v>70</v>
      </c>
      <c r="B1223" s="122">
        <v>0</v>
      </c>
      <c r="C1223" s="119">
        <v>0</v>
      </c>
      <c r="D1223" s="119"/>
      <c r="F1223" s="116" t="str">
        <f t="shared" si="19"/>
        <v xml:space="preserve">   </v>
      </c>
    </row>
    <row r="1224" spans="1:6" s="116" customFormat="1" ht="13.5">
      <c r="A1224" s="132" t="s">
        <v>1188</v>
      </c>
      <c r="B1224" s="122">
        <v>0</v>
      </c>
      <c r="C1224" s="119">
        <v>0</v>
      </c>
      <c r="D1224" s="119"/>
      <c r="F1224" s="116" t="str">
        <f t="shared" si="19"/>
        <v xml:space="preserve">   </v>
      </c>
    </row>
    <row r="1225" spans="1:6" s="116" customFormat="1" ht="13.5">
      <c r="A1225" s="132" t="s">
        <v>1189</v>
      </c>
      <c r="B1225" s="122">
        <v>113</v>
      </c>
      <c r="C1225" s="119">
        <v>113</v>
      </c>
      <c r="D1225" s="119"/>
      <c r="F1225" s="116" t="str">
        <f t="shared" si="19"/>
        <v xml:space="preserve">   </v>
      </c>
    </row>
    <row r="1226" spans="1:6" s="116" customFormat="1" ht="13.5">
      <c r="A1226" s="132" t="s">
        <v>1190</v>
      </c>
      <c r="B1226" s="122">
        <v>0</v>
      </c>
      <c r="C1226" s="119">
        <v>0</v>
      </c>
      <c r="D1226" s="119">
        <v>0</v>
      </c>
      <c r="F1226" s="116" t="str">
        <f t="shared" si="19"/>
        <v xml:space="preserve">   </v>
      </c>
    </row>
    <row r="1227" spans="1:6" s="116" customFormat="1" ht="13.5">
      <c r="A1227" s="132" t="s">
        <v>68</v>
      </c>
      <c r="B1227" s="122">
        <v>0</v>
      </c>
      <c r="C1227" s="119"/>
      <c r="D1227" s="119"/>
      <c r="F1227" s="116" t="str">
        <f t="shared" si="19"/>
        <v xml:space="preserve">   </v>
      </c>
    </row>
    <row r="1228" spans="1:6" s="116" customFormat="1" ht="13.5">
      <c r="A1228" s="132" t="s">
        <v>69</v>
      </c>
      <c r="B1228" s="122">
        <v>0</v>
      </c>
      <c r="C1228" s="119"/>
      <c r="D1228" s="119"/>
      <c r="F1228" s="116" t="str">
        <f t="shared" si="19"/>
        <v xml:space="preserve">   </v>
      </c>
    </row>
    <row r="1229" spans="1:6" s="116" customFormat="1" ht="13.5">
      <c r="A1229" s="132" t="s">
        <v>70</v>
      </c>
      <c r="B1229" s="122">
        <v>0</v>
      </c>
      <c r="C1229" s="119"/>
      <c r="D1229" s="119"/>
      <c r="F1229" s="116" t="str">
        <f t="shared" si="19"/>
        <v xml:space="preserve">   </v>
      </c>
    </row>
    <row r="1230" spans="1:6" s="116" customFormat="1" ht="13.5">
      <c r="A1230" s="132" t="s">
        <v>1191</v>
      </c>
      <c r="B1230" s="122">
        <v>0</v>
      </c>
      <c r="C1230" s="119"/>
      <c r="D1230" s="119"/>
      <c r="F1230" s="116" t="str">
        <f t="shared" si="19"/>
        <v xml:space="preserve">   </v>
      </c>
    </row>
    <row r="1231" spans="1:6" s="116" customFormat="1" ht="13.5">
      <c r="A1231" s="132" t="s">
        <v>1192</v>
      </c>
      <c r="B1231" s="122">
        <v>0</v>
      </c>
      <c r="C1231" s="119"/>
      <c r="D1231" s="119"/>
      <c r="F1231" s="116" t="str">
        <f t="shared" si="19"/>
        <v xml:space="preserve">   </v>
      </c>
    </row>
    <row r="1232" spans="1:6" s="116" customFormat="1" ht="13.5">
      <c r="A1232" s="132" t="s">
        <v>1193</v>
      </c>
      <c r="B1232" s="122">
        <v>0</v>
      </c>
      <c r="C1232" s="119">
        <v>0</v>
      </c>
      <c r="D1232" s="119">
        <v>0</v>
      </c>
      <c r="F1232" s="116" t="str">
        <f t="shared" si="19"/>
        <v xml:space="preserve">   </v>
      </c>
    </row>
    <row r="1233" spans="1:6" s="116" customFormat="1" ht="13.5">
      <c r="A1233" s="132" t="s">
        <v>68</v>
      </c>
      <c r="B1233" s="122">
        <v>0</v>
      </c>
      <c r="C1233" s="119"/>
      <c r="D1233" s="119"/>
      <c r="F1233" s="116" t="str">
        <f t="shared" si="19"/>
        <v xml:space="preserve">   </v>
      </c>
    </row>
    <row r="1234" spans="1:6" s="116" customFormat="1" ht="13.5">
      <c r="A1234" s="132" t="s">
        <v>69</v>
      </c>
      <c r="B1234" s="122">
        <v>0</v>
      </c>
      <c r="C1234" s="119"/>
      <c r="D1234" s="119"/>
      <c r="F1234" s="116" t="str">
        <f t="shared" si="19"/>
        <v xml:space="preserve">   </v>
      </c>
    </row>
    <row r="1235" spans="1:6" s="116" customFormat="1" ht="13.5">
      <c r="A1235" s="132" t="s">
        <v>70</v>
      </c>
      <c r="B1235" s="122">
        <v>0</v>
      </c>
      <c r="C1235" s="119"/>
      <c r="D1235" s="119"/>
      <c r="F1235" s="116" t="str">
        <f t="shared" si="19"/>
        <v xml:space="preserve">   </v>
      </c>
    </row>
    <row r="1236" spans="1:6" s="116" customFormat="1" ht="13.5">
      <c r="A1236" s="132" t="s">
        <v>1194</v>
      </c>
      <c r="B1236" s="122">
        <v>0</v>
      </c>
      <c r="C1236" s="119"/>
      <c r="D1236" s="119"/>
      <c r="F1236" s="116" t="str">
        <f t="shared" si="19"/>
        <v xml:space="preserve">   </v>
      </c>
    </row>
    <row r="1237" spans="1:6" s="116" customFormat="1" ht="13.5">
      <c r="A1237" s="132" t="s">
        <v>1195</v>
      </c>
      <c r="B1237" s="122">
        <v>0</v>
      </c>
      <c r="C1237" s="119"/>
      <c r="D1237" s="119"/>
      <c r="F1237" s="116" t="str">
        <f t="shared" si="19"/>
        <v xml:space="preserve">   </v>
      </c>
    </row>
    <row r="1238" spans="1:6" s="116" customFormat="1" ht="13.5">
      <c r="A1238" s="132" t="s">
        <v>77</v>
      </c>
      <c r="B1238" s="122">
        <v>0</v>
      </c>
      <c r="C1238" s="119"/>
      <c r="D1238" s="119"/>
      <c r="F1238" s="116" t="str">
        <f t="shared" si="19"/>
        <v xml:space="preserve">   </v>
      </c>
    </row>
    <row r="1239" spans="1:6" s="116" customFormat="1" ht="13.5">
      <c r="A1239" s="132" t="s">
        <v>1196</v>
      </c>
      <c r="B1239" s="122">
        <v>0</v>
      </c>
      <c r="C1239" s="119"/>
      <c r="D1239" s="119"/>
      <c r="F1239" s="116" t="str">
        <f t="shared" si="19"/>
        <v xml:space="preserve">   </v>
      </c>
    </row>
    <row r="1240" spans="1:6" s="116" customFormat="1" ht="13.5">
      <c r="A1240" s="132" t="s">
        <v>1197</v>
      </c>
      <c r="B1240" s="122">
        <v>5</v>
      </c>
      <c r="C1240" s="119">
        <v>5</v>
      </c>
      <c r="D1240" s="119">
        <v>0</v>
      </c>
      <c r="F1240" s="116" t="str">
        <f t="shared" si="19"/>
        <v xml:space="preserve">   </v>
      </c>
    </row>
    <row r="1241" spans="1:6" s="116" customFormat="1" ht="13.5">
      <c r="A1241" s="132" t="s">
        <v>68</v>
      </c>
      <c r="B1241" s="122">
        <v>0</v>
      </c>
      <c r="C1241" s="119"/>
      <c r="D1241" s="119"/>
      <c r="F1241" s="116" t="str">
        <f t="shared" si="19"/>
        <v xml:space="preserve">   </v>
      </c>
    </row>
    <row r="1242" spans="1:6" s="116" customFormat="1" ht="13.5">
      <c r="A1242" s="132" t="s">
        <v>69</v>
      </c>
      <c r="B1242" s="122">
        <v>0</v>
      </c>
      <c r="C1242" s="119"/>
      <c r="D1242" s="119"/>
      <c r="F1242" s="116" t="str">
        <f t="shared" si="19"/>
        <v xml:space="preserve">   </v>
      </c>
    </row>
    <row r="1243" spans="1:6" s="116" customFormat="1" ht="13.5">
      <c r="A1243" s="132" t="s">
        <v>70</v>
      </c>
      <c r="B1243" s="122">
        <v>0</v>
      </c>
      <c r="C1243" s="119">
        <v>0</v>
      </c>
      <c r="D1243" s="119"/>
      <c r="F1243" s="116" t="str">
        <f t="shared" si="19"/>
        <v xml:space="preserve">   </v>
      </c>
    </row>
    <row r="1244" spans="1:6" s="116" customFormat="1" ht="13.5">
      <c r="A1244" s="132" t="s">
        <v>1198</v>
      </c>
      <c r="B1244" s="122">
        <v>0</v>
      </c>
      <c r="C1244" s="119">
        <v>0</v>
      </c>
      <c r="D1244" s="119"/>
      <c r="F1244" s="116" t="str">
        <f t="shared" si="19"/>
        <v xml:space="preserve">   </v>
      </c>
    </row>
    <row r="1245" spans="1:6" s="116" customFormat="1" ht="13.5">
      <c r="A1245" s="132" t="s">
        <v>1199</v>
      </c>
      <c r="B1245" s="122">
        <v>0</v>
      </c>
      <c r="C1245" s="119">
        <v>0</v>
      </c>
      <c r="D1245" s="119"/>
      <c r="F1245" s="116" t="str">
        <f t="shared" si="19"/>
        <v xml:space="preserve">   </v>
      </c>
    </row>
    <row r="1246" spans="1:6" s="116" customFormat="1" ht="13.5">
      <c r="A1246" s="132" t="s">
        <v>1200</v>
      </c>
      <c r="B1246" s="122">
        <v>0</v>
      </c>
      <c r="C1246" s="119">
        <v>0</v>
      </c>
      <c r="D1246" s="119"/>
      <c r="F1246" s="116" t="str">
        <f t="shared" si="19"/>
        <v xml:space="preserve">   </v>
      </c>
    </row>
    <row r="1247" spans="1:6" s="116" customFormat="1" ht="13.5">
      <c r="A1247" s="132" t="s">
        <v>1201</v>
      </c>
      <c r="B1247" s="122">
        <v>0</v>
      </c>
      <c r="C1247" s="119">
        <v>0</v>
      </c>
      <c r="D1247" s="119"/>
      <c r="F1247" s="116" t="str">
        <f t="shared" si="19"/>
        <v xml:space="preserve">   </v>
      </c>
    </row>
    <row r="1248" spans="1:6" s="116" customFormat="1" ht="13.5">
      <c r="A1248" s="132" t="s">
        <v>1202</v>
      </c>
      <c r="B1248" s="122">
        <v>0</v>
      </c>
      <c r="C1248" s="119">
        <v>0</v>
      </c>
      <c r="D1248" s="119"/>
      <c r="F1248" s="116" t="str">
        <f t="shared" si="19"/>
        <v xml:space="preserve">   </v>
      </c>
    </row>
    <row r="1249" spans="1:6" s="116" customFormat="1" ht="13.5">
      <c r="A1249" s="132" t="s">
        <v>1203</v>
      </c>
      <c r="B1249" s="122">
        <v>0</v>
      </c>
      <c r="C1249" s="119">
        <v>0</v>
      </c>
      <c r="D1249" s="119"/>
      <c r="F1249" s="116" t="str">
        <f t="shared" si="19"/>
        <v xml:space="preserve">   </v>
      </c>
    </row>
    <row r="1250" spans="1:6" s="116" customFormat="1" ht="13.5">
      <c r="A1250" s="132" t="s">
        <v>1204</v>
      </c>
      <c r="B1250" s="122">
        <v>0</v>
      </c>
      <c r="C1250" s="119">
        <v>0</v>
      </c>
      <c r="D1250" s="119"/>
      <c r="F1250" s="116" t="str">
        <f t="shared" si="19"/>
        <v xml:space="preserve">   </v>
      </c>
    </row>
    <row r="1251" spans="1:6" s="116" customFormat="1" ht="13.5">
      <c r="A1251" s="132" t="s">
        <v>1205</v>
      </c>
      <c r="B1251" s="122">
        <v>5</v>
      </c>
      <c r="C1251" s="119">
        <v>5</v>
      </c>
      <c r="D1251" s="119"/>
      <c r="F1251" s="116" t="str">
        <f t="shared" si="19"/>
        <v xml:space="preserve">   </v>
      </c>
    </row>
    <row r="1252" spans="1:6" s="116" customFormat="1" ht="13.5">
      <c r="A1252" s="132" t="s">
        <v>1206</v>
      </c>
      <c r="B1252" s="122">
        <v>0</v>
      </c>
      <c r="C1252" s="119">
        <v>0</v>
      </c>
      <c r="D1252" s="119"/>
      <c r="F1252" s="116" t="str">
        <f t="shared" si="19"/>
        <v xml:space="preserve">   </v>
      </c>
    </row>
    <row r="1253" spans="1:6" s="116" customFormat="1" ht="13.5">
      <c r="A1253" s="132" t="s">
        <v>1207</v>
      </c>
      <c r="B1253" s="122">
        <v>0</v>
      </c>
      <c r="C1253" s="119">
        <v>0</v>
      </c>
      <c r="D1253" s="119">
        <v>0</v>
      </c>
      <c r="F1253" s="116" t="str">
        <f t="shared" si="19"/>
        <v xml:space="preserve">   </v>
      </c>
    </row>
    <row r="1254" spans="1:6" s="116" customFormat="1" ht="13.5">
      <c r="A1254" s="132" t="s">
        <v>1208</v>
      </c>
      <c r="B1254" s="122">
        <v>0</v>
      </c>
      <c r="C1254" s="119"/>
      <c r="D1254" s="119"/>
      <c r="F1254" s="116" t="str">
        <f t="shared" si="19"/>
        <v xml:space="preserve">   </v>
      </c>
    </row>
    <row r="1255" spans="1:6" s="116" customFormat="1" ht="13.5">
      <c r="A1255" s="132" t="s">
        <v>1209</v>
      </c>
      <c r="B1255" s="122">
        <v>0</v>
      </c>
      <c r="C1255" s="119"/>
      <c r="D1255" s="119"/>
      <c r="F1255" s="116" t="str">
        <f t="shared" si="19"/>
        <v xml:space="preserve">   </v>
      </c>
    </row>
    <row r="1256" spans="1:6" s="116" customFormat="1" ht="13.5">
      <c r="A1256" s="132" t="s">
        <v>1210</v>
      </c>
      <c r="B1256" s="122">
        <v>0</v>
      </c>
      <c r="C1256" s="119"/>
      <c r="D1256" s="119"/>
      <c r="F1256" s="116" t="str">
        <f t="shared" si="19"/>
        <v xml:space="preserve">   </v>
      </c>
    </row>
    <row r="1257" spans="1:6" s="116" customFormat="1" ht="13.5">
      <c r="A1257" s="132" t="s">
        <v>1211</v>
      </c>
      <c r="B1257" s="122">
        <v>0</v>
      </c>
      <c r="C1257" s="119">
        <v>0</v>
      </c>
      <c r="D1257" s="119">
        <v>0</v>
      </c>
      <c r="F1257" s="116" t="str">
        <f t="shared" si="19"/>
        <v xml:space="preserve">   </v>
      </c>
    </row>
    <row r="1258" spans="1:6" s="116" customFormat="1" ht="13.5">
      <c r="A1258" s="132" t="s">
        <v>1212</v>
      </c>
      <c r="B1258" s="122">
        <v>0</v>
      </c>
      <c r="C1258" s="119"/>
      <c r="D1258" s="119"/>
      <c r="F1258" s="116" t="str">
        <f t="shared" si="19"/>
        <v xml:space="preserve">   </v>
      </c>
    </row>
    <row r="1259" spans="1:6" s="116" customFormat="1" ht="13.5">
      <c r="A1259" s="132" t="s">
        <v>1213</v>
      </c>
      <c r="B1259" s="122">
        <v>0</v>
      </c>
      <c r="C1259" s="119"/>
      <c r="D1259" s="119"/>
      <c r="F1259" s="116" t="str">
        <f t="shared" si="19"/>
        <v xml:space="preserve">   </v>
      </c>
    </row>
    <row r="1260" spans="1:6" s="116" customFormat="1" ht="13.5">
      <c r="A1260" s="132" t="s">
        <v>1214</v>
      </c>
      <c r="B1260" s="122">
        <v>0</v>
      </c>
      <c r="C1260" s="119"/>
      <c r="D1260" s="119"/>
      <c r="F1260" s="116" t="str">
        <f t="shared" si="19"/>
        <v xml:space="preserve">   </v>
      </c>
    </row>
    <row r="1261" spans="1:6" s="116" customFormat="1" ht="13.5">
      <c r="A1261" s="132" t="s">
        <v>1215</v>
      </c>
      <c r="B1261" s="122">
        <v>0</v>
      </c>
      <c r="C1261" s="119"/>
      <c r="D1261" s="119"/>
      <c r="F1261" s="116" t="str">
        <f t="shared" si="19"/>
        <v xml:space="preserve">   </v>
      </c>
    </row>
    <row r="1262" spans="1:6" s="116" customFormat="1" ht="13.5">
      <c r="A1262" s="132" t="s">
        <v>1216</v>
      </c>
      <c r="B1262" s="122">
        <v>0</v>
      </c>
      <c r="C1262" s="119"/>
      <c r="D1262" s="119"/>
      <c r="F1262" s="116" t="str">
        <f t="shared" si="19"/>
        <v xml:space="preserve">   </v>
      </c>
    </row>
    <row r="1263" spans="1:6" s="116" customFormat="1" ht="13.5">
      <c r="A1263" s="132" t="s">
        <v>1217</v>
      </c>
      <c r="B1263" s="122">
        <v>535</v>
      </c>
      <c r="C1263" s="119">
        <v>535</v>
      </c>
      <c r="D1263" s="119"/>
      <c r="F1263" s="116" t="str">
        <f t="shared" si="19"/>
        <v xml:space="preserve">   </v>
      </c>
    </row>
    <row r="1264" spans="1:6" s="116" customFormat="1" ht="13.5">
      <c r="A1264" s="132" t="s">
        <v>626</v>
      </c>
      <c r="B1264" s="122">
        <v>4000</v>
      </c>
      <c r="C1264" s="119">
        <v>4000</v>
      </c>
      <c r="D1264" s="119"/>
      <c r="F1264" s="116" t="str">
        <f t="shared" si="19"/>
        <v>二十二</v>
      </c>
    </row>
    <row r="1265" spans="1:6" s="116" customFormat="1" ht="13.5">
      <c r="A1265" s="132" t="s">
        <v>1218</v>
      </c>
      <c r="B1265" s="122">
        <v>3300</v>
      </c>
      <c r="C1265" s="119">
        <v>3300</v>
      </c>
      <c r="D1265" s="119">
        <v>0</v>
      </c>
      <c r="F1265" s="116" t="str">
        <f t="shared" si="19"/>
        <v>二十三</v>
      </c>
    </row>
    <row r="1266" spans="1:6" s="116" customFormat="1" ht="13.5">
      <c r="A1266" s="132" t="s">
        <v>1219</v>
      </c>
      <c r="B1266" s="122">
        <v>3300</v>
      </c>
      <c r="C1266" s="119">
        <v>3300</v>
      </c>
      <c r="D1266" s="119">
        <v>0</v>
      </c>
      <c r="F1266" s="116" t="str">
        <f t="shared" si="19"/>
        <v xml:space="preserve">   </v>
      </c>
    </row>
    <row r="1267" spans="1:6" s="116" customFormat="1" ht="13.5">
      <c r="A1267" s="132" t="s">
        <v>1220</v>
      </c>
      <c r="B1267" s="122">
        <v>3300</v>
      </c>
      <c r="C1267" s="119">
        <v>3300</v>
      </c>
      <c r="D1267" s="119"/>
      <c r="F1267" s="116" t="str">
        <f t="shared" si="19"/>
        <v xml:space="preserve">   </v>
      </c>
    </row>
    <row r="1268" spans="1:6" s="116" customFormat="1" ht="13.5">
      <c r="A1268" s="132" t="s">
        <v>1221</v>
      </c>
      <c r="B1268" s="122">
        <v>0</v>
      </c>
      <c r="C1268" s="119"/>
      <c r="D1268" s="119"/>
      <c r="F1268" s="116" t="str">
        <f t="shared" si="19"/>
        <v xml:space="preserve">   </v>
      </c>
    </row>
    <row r="1269" spans="1:6" s="116" customFormat="1" ht="13.5">
      <c r="A1269" s="132" t="s">
        <v>1222</v>
      </c>
      <c r="B1269" s="122">
        <v>0</v>
      </c>
      <c r="C1269" s="119"/>
      <c r="D1269" s="119"/>
      <c r="F1269" s="116" t="str">
        <f t="shared" si="19"/>
        <v xml:space="preserve">   </v>
      </c>
    </row>
    <row r="1270" spans="1:6" s="116" customFormat="1" ht="13.5">
      <c r="A1270" s="132" t="s">
        <v>1223</v>
      </c>
      <c r="B1270" s="122">
        <v>0</v>
      </c>
      <c r="C1270" s="119"/>
      <c r="D1270" s="119"/>
      <c r="F1270" s="116" t="str">
        <f t="shared" si="19"/>
        <v xml:space="preserve">   </v>
      </c>
    </row>
    <row r="1271" spans="1:6" s="116" customFormat="1" ht="13.5">
      <c r="A1271" s="113" t="s">
        <v>1224</v>
      </c>
      <c r="B1271" s="122">
        <v>0</v>
      </c>
      <c r="C1271" s="119">
        <v>0</v>
      </c>
      <c r="D1271" s="119">
        <v>0</v>
      </c>
      <c r="F1271" s="116" t="str">
        <f t="shared" si="19"/>
        <v>二十四</v>
      </c>
    </row>
    <row r="1272" spans="1:6" s="116" customFormat="1" ht="13.5">
      <c r="A1272" s="113" t="s">
        <v>1225</v>
      </c>
      <c r="B1272" s="122">
        <v>0</v>
      </c>
      <c r="C1272" s="119"/>
      <c r="D1272" s="119"/>
      <c r="F1272" s="116" t="str">
        <f t="shared" si="19"/>
        <v xml:space="preserve">   </v>
      </c>
    </row>
    <row r="1273" spans="1:6" s="116" customFormat="1" ht="13.5">
      <c r="A1273" s="113" t="s">
        <v>1226</v>
      </c>
      <c r="B1273" s="122">
        <v>1276</v>
      </c>
      <c r="C1273" s="119">
        <v>1276</v>
      </c>
      <c r="D1273" s="119">
        <v>0</v>
      </c>
      <c r="F1273" s="116" t="str">
        <f t="shared" si="19"/>
        <v>二十五</v>
      </c>
    </row>
    <row r="1274" spans="1:6" s="116" customFormat="1" ht="13.5">
      <c r="A1274" s="113" t="s">
        <v>1227</v>
      </c>
      <c r="B1274" s="122">
        <v>0</v>
      </c>
      <c r="C1274" s="119"/>
      <c r="D1274" s="119"/>
      <c r="F1274" s="116" t="str">
        <f t="shared" si="19"/>
        <v xml:space="preserve">   </v>
      </c>
    </row>
    <row r="1275" spans="1:6" s="116" customFormat="1" ht="13.5">
      <c r="A1275" s="113" t="s">
        <v>61</v>
      </c>
      <c r="B1275" s="122">
        <v>1276</v>
      </c>
      <c r="C1275" s="119">
        <v>1276</v>
      </c>
      <c r="D1275" s="119"/>
      <c r="F1275" s="116" t="str">
        <f t="shared" si="19"/>
        <v xml:space="preserve">   </v>
      </c>
    </row>
    <row r="1276" spans="1:6" s="116" customFormat="1" ht="13.5">
      <c r="A1276" s="113"/>
      <c r="B1276" s="122">
        <v>0</v>
      </c>
      <c r="C1276" s="119"/>
      <c r="D1276" s="119"/>
      <c r="F1276" s="116" t="str">
        <f t="shared" si="19"/>
        <v/>
      </c>
    </row>
    <row r="1277" spans="1:6" s="116" customFormat="1" ht="13.5">
      <c r="A1277" s="113"/>
      <c r="B1277" s="122">
        <v>0</v>
      </c>
      <c r="C1277" s="119"/>
      <c r="D1277" s="119"/>
      <c r="F1277" s="116" t="str">
        <f t="shared" si="19"/>
        <v/>
      </c>
    </row>
    <row r="1278" spans="1:6" s="116" customFormat="1" ht="13.5">
      <c r="A1278" s="121" t="s">
        <v>627</v>
      </c>
      <c r="B1278" s="122">
        <v>285509</v>
      </c>
      <c r="C1278" s="122">
        <v>246394</v>
      </c>
      <c r="D1278" s="122">
        <v>39115</v>
      </c>
      <c r="F1278" s="116" t="str">
        <f t="shared" si="19"/>
        <v>支出合</v>
      </c>
    </row>
    <row r="1279" spans="1:6">
      <c r="A1279" s="27" t="s">
        <v>1264</v>
      </c>
    </row>
  </sheetData>
  <autoFilter ref="A5:F1279"/>
  <mergeCells count="1">
    <mergeCell ref="A2:D2"/>
  </mergeCells>
  <phoneticPr fontId="27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workbookViewId="0">
      <selection activeCell="A6" sqref="A6:XFD73"/>
    </sheetView>
  </sheetViews>
  <sheetFormatPr defaultColWidth="9" defaultRowHeight="13.5"/>
  <cols>
    <col min="1" max="1" width="55" style="1" customWidth="1"/>
    <col min="2" max="2" width="14.375" style="2" customWidth="1"/>
    <col min="3" max="3" width="55" style="1" customWidth="1"/>
    <col min="4" max="4" width="15.625" style="2" customWidth="1"/>
    <col min="5" max="254" width="9" style="1"/>
    <col min="255" max="255" width="40.5" style="1" customWidth="1"/>
    <col min="256" max="256" width="14.375" style="1" customWidth="1"/>
    <col min="257" max="257" width="55" style="1" customWidth="1"/>
    <col min="258" max="258" width="15.625" style="1" customWidth="1"/>
    <col min="259" max="259" width="24.375" style="1" customWidth="1"/>
    <col min="260" max="260" width="16.375" style="1" customWidth="1"/>
    <col min="261" max="510" width="9" style="1"/>
    <col min="511" max="511" width="40.5" style="1" customWidth="1"/>
    <col min="512" max="512" width="14.375" style="1" customWidth="1"/>
    <col min="513" max="513" width="55" style="1" customWidth="1"/>
    <col min="514" max="514" width="15.625" style="1" customWidth="1"/>
    <col min="515" max="515" width="24.375" style="1" customWidth="1"/>
    <col min="516" max="516" width="16.375" style="1" customWidth="1"/>
    <col min="517" max="766" width="9" style="1"/>
    <col min="767" max="767" width="40.5" style="1" customWidth="1"/>
    <col min="768" max="768" width="14.375" style="1" customWidth="1"/>
    <col min="769" max="769" width="55" style="1" customWidth="1"/>
    <col min="770" max="770" width="15.625" style="1" customWidth="1"/>
    <col min="771" max="771" width="24.375" style="1" customWidth="1"/>
    <col min="772" max="772" width="16.375" style="1" customWidth="1"/>
    <col min="773" max="1022" width="9" style="1"/>
    <col min="1023" max="1023" width="40.5" style="1" customWidth="1"/>
    <col min="1024" max="1024" width="14.375" style="1" customWidth="1"/>
    <col min="1025" max="1025" width="55" style="1" customWidth="1"/>
    <col min="1026" max="1026" width="15.625" style="1" customWidth="1"/>
    <col min="1027" max="1027" width="24.375" style="1" customWidth="1"/>
    <col min="1028" max="1028" width="16.375" style="1" customWidth="1"/>
    <col min="1029" max="1278" width="9" style="1"/>
    <col min="1279" max="1279" width="40.5" style="1" customWidth="1"/>
    <col min="1280" max="1280" width="14.375" style="1" customWidth="1"/>
    <col min="1281" max="1281" width="55" style="1" customWidth="1"/>
    <col min="1282" max="1282" width="15.625" style="1" customWidth="1"/>
    <col min="1283" max="1283" width="24.375" style="1" customWidth="1"/>
    <col min="1284" max="1284" width="16.375" style="1" customWidth="1"/>
    <col min="1285" max="1534" width="9" style="1"/>
    <col min="1535" max="1535" width="40.5" style="1" customWidth="1"/>
    <col min="1536" max="1536" width="14.375" style="1" customWidth="1"/>
    <col min="1537" max="1537" width="55" style="1" customWidth="1"/>
    <col min="1538" max="1538" width="15.625" style="1" customWidth="1"/>
    <col min="1539" max="1539" width="24.375" style="1" customWidth="1"/>
    <col min="1540" max="1540" width="16.375" style="1" customWidth="1"/>
    <col min="1541" max="1790" width="9" style="1"/>
    <col min="1791" max="1791" width="40.5" style="1" customWidth="1"/>
    <col min="1792" max="1792" width="14.375" style="1" customWidth="1"/>
    <col min="1793" max="1793" width="55" style="1" customWidth="1"/>
    <col min="1794" max="1794" width="15.625" style="1" customWidth="1"/>
    <col min="1795" max="1795" width="24.375" style="1" customWidth="1"/>
    <col min="1796" max="1796" width="16.375" style="1" customWidth="1"/>
    <col min="1797" max="2046" width="9" style="1"/>
    <col min="2047" max="2047" width="40.5" style="1" customWidth="1"/>
    <col min="2048" max="2048" width="14.375" style="1" customWidth="1"/>
    <col min="2049" max="2049" width="55" style="1" customWidth="1"/>
    <col min="2050" max="2050" width="15.625" style="1" customWidth="1"/>
    <col min="2051" max="2051" width="24.375" style="1" customWidth="1"/>
    <col min="2052" max="2052" width="16.375" style="1" customWidth="1"/>
    <col min="2053" max="2302" width="9" style="1"/>
    <col min="2303" max="2303" width="40.5" style="1" customWidth="1"/>
    <col min="2304" max="2304" width="14.375" style="1" customWidth="1"/>
    <col min="2305" max="2305" width="55" style="1" customWidth="1"/>
    <col min="2306" max="2306" width="15.625" style="1" customWidth="1"/>
    <col min="2307" max="2307" width="24.375" style="1" customWidth="1"/>
    <col min="2308" max="2308" width="16.375" style="1" customWidth="1"/>
    <col min="2309" max="2558" width="9" style="1"/>
    <col min="2559" max="2559" width="40.5" style="1" customWidth="1"/>
    <col min="2560" max="2560" width="14.375" style="1" customWidth="1"/>
    <col min="2561" max="2561" width="55" style="1" customWidth="1"/>
    <col min="2562" max="2562" width="15.625" style="1" customWidth="1"/>
    <col min="2563" max="2563" width="24.375" style="1" customWidth="1"/>
    <col min="2564" max="2564" width="16.375" style="1" customWidth="1"/>
    <col min="2565" max="2814" width="9" style="1"/>
    <col min="2815" max="2815" width="40.5" style="1" customWidth="1"/>
    <col min="2816" max="2816" width="14.375" style="1" customWidth="1"/>
    <col min="2817" max="2817" width="55" style="1" customWidth="1"/>
    <col min="2818" max="2818" width="15.625" style="1" customWidth="1"/>
    <col min="2819" max="2819" width="24.375" style="1" customWidth="1"/>
    <col min="2820" max="2820" width="16.375" style="1" customWidth="1"/>
    <col min="2821" max="3070" width="9" style="1"/>
    <col min="3071" max="3071" width="40.5" style="1" customWidth="1"/>
    <col min="3072" max="3072" width="14.375" style="1" customWidth="1"/>
    <col min="3073" max="3073" width="55" style="1" customWidth="1"/>
    <col min="3074" max="3074" width="15.625" style="1" customWidth="1"/>
    <col min="3075" max="3075" width="24.375" style="1" customWidth="1"/>
    <col min="3076" max="3076" width="16.375" style="1" customWidth="1"/>
    <col min="3077" max="3326" width="9" style="1"/>
    <col min="3327" max="3327" width="40.5" style="1" customWidth="1"/>
    <col min="3328" max="3328" width="14.375" style="1" customWidth="1"/>
    <col min="3329" max="3329" width="55" style="1" customWidth="1"/>
    <col min="3330" max="3330" width="15.625" style="1" customWidth="1"/>
    <col min="3331" max="3331" width="24.375" style="1" customWidth="1"/>
    <col min="3332" max="3332" width="16.375" style="1" customWidth="1"/>
    <col min="3333" max="3582" width="9" style="1"/>
    <col min="3583" max="3583" width="40.5" style="1" customWidth="1"/>
    <col min="3584" max="3584" width="14.375" style="1" customWidth="1"/>
    <col min="3585" max="3585" width="55" style="1" customWidth="1"/>
    <col min="3586" max="3586" width="15.625" style="1" customWidth="1"/>
    <col min="3587" max="3587" width="24.375" style="1" customWidth="1"/>
    <col min="3588" max="3588" width="16.375" style="1" customWidth="1"/>
    <col min="3589" max="3838" width="9" style="1"/>
    <col min="3839" max="3839" width="40.5" style="1" customWidth="1"/>
    <col min="3840" max="3840" width="14.375" style="1" customWidth="1"/>
    <col min="3841" max="3841" width="55" style="1" customWidth="1"/>
    <col min="3842" max="3842" width="15.625" style="1" customWidth="1"/>
    <col min="3843" max="3843" width="24.375" style="1" customWidth="1"/>
    <col min="3844" max="3844" width="16.375" style="1" customWidth="1"/>
    <col min="3845" max="4094" width="9" style="1"/>
    <col min="4095" max="4095" width="40.5" style="1" customWidth="1"/>
    <col min="4096" max="4096" width="14.375" style="1" customWidth="1"/>
    <col min="4097" max="4097" width="55" style="1" customWidth="1"/>
    <col min="4098" max="4098" width="15.625" style="1" customWidth="1"/>
    <col min="4099" max="4099" width="24.375" style="1" customWidth="1"/>
    <col min="4100" max="4100" width="16.375" style="1" customWidth="1"/>
    <col min="4101" max="4350" width="9" style="1"/>
    <col min="4351" max="4351" width="40.5" style="1" customWidth="1"/>
    <col min="4352" max="4352" width="14.375" style="1" customWidth="1"/>
    <col min="4353" max="4353" width="55" style="1" customWidth="1"/>
    <col min="4354" max="4354" width="15.625" style="1" customWidth="1"/>
    <col min="4355" max="4355" width="24.375" style="1" customWidth="1"/>
    <col min="4356" max="4356" width="16.375" style="1" customWidth="1"/>
    <col min="4357" max="4606" width="9" style="1"/>
    <col min="4607" max="4607" width="40.5" style="1" customWidth="1"/>
    <col min="4608" max="4608" width="14.375" style="1" customWidth="1"/>
    <col min="4609" max="4609" width="55" style="1" customWidth="1"/>
    <col min="4610" max="4610" width="15.625" style="1" customWidth="1"/>
    <col min="4611" max="4611" width="24.375" style="1" customWidth="1"/>
    <col min="4612" max="4612" width="16.375" style="1" customWidth="1"/>
    <col min="4613" max="4862" width="9" style="1"/>
    <col min="4863" max="4863" width="40.5" style="1" customWidth="1"/>
    <col min="4864" max="4864" width="14.375" style="1" customWidth="1"/>
    <col min="4865" max="4865" width="55" style="1" customWidth="1"/>
    <col min="4866" max="4866" width="15.625" style="1" customWidth="1"/>
    <col min="4867" max="4867" width="24.375" style="1" customWidth="1"/>
    <col min="4868" max="4868" width="16.375" style="1" customWidth="1"/>
    <col min="4869" max="5118" width="9" style="1"/>
    <col min="5119" max="5119" width="40.5" style="1" customWidth="1"/>
    <col min="5120" max="5120" width="14.375" style="1" customWidth="1"/>
    <col min="5121" max="5121" width="55" style="1" customWidth="1"/>
    <col min="5122" max="5122" width="15.625" style="1" customWidth="1"/>
    <col min="5123" max="5123" width="24.375" style="1" customWidth="1"/>
    <col min="5124" max="5124" width="16.375" style="1" customWidth="1"/>
    <col min="5125" max="5374" width="9" style="1"/>
    <col min="5375" max="5375" width="40.5" style="1" customWidth="1"/>
    <col min="5376" max="5376" width="14.375" style="1" customWidth="1"/>
    <col min="5377" max="5377" width="55" style="1" customWidth="1"/>
    <col min="5378" max="5378" width="15.625" style="1" customWidth="1"/>
    <col min="5379" max="5379" width="24.375" style="1" customWidth="1"/>
    <col min="5380" max="5380" width="16.375" style="1" customWidth="1"/>
    <col min="5381" max="5630" width="9" style="1"/>
    <col min="5631" max="5631" width="40.5" style="1" customWidth="1"/>
    <col min="5632" max="5632" width="14.375" style="1" customWidth="1"/>
    <col min="5633" max="5633" width="55" style="1" customWidth="1"/>
    <col min="5634" max="5634" width="15.625" style="1" customWidth="1"/>
    <col min="5635" max="5635" width="24.375" style="1" customWidth="1"/>
    <col min="5636" max="5636" width="16.375" style="1" customWidth="1"/>
    <col min="5637" max="5886" width="9" style="1"/>
    <col min="5887" max="5887" width="40.5" style="1" customWidth="1"/>
    <col min="5888" max="5888" width="14.375" style="1" customWidth="1"/>
    <col min="5889" max="5889" width="55" style="1" customWidth="1"/>
    <col min="5890" max="5890" width="15.625" style="1" customWidth="1"/>
    <col min="5891" max="5891" width="24.375" style="1" customWidth="1"/>
    <col min="5892" max="5892" width="16.375" style="1" customWidth="1"/>
    <col min="5893" max="6142" width="9" style="1"/>
    <col min="6143" max="6143" width="40.5" style="1" customWidth="1"/>
    <col min="6144" max="6144" width="14.375" style="1" customWidth="1"/>
    <col min="6145" max="6145" width="55" style="1" customWidth="1"/>
    <col min="6146" max="6146" width="15.625" style="1" customWidth="1"/>
    <col min="6147" max="6147" width="24.375" style="1" customWidth="1"/>
    <col min="6148" max="6148" width="16.375" style="1" customWidth="1"/>
    <col min="6149" max="6398" width="9" style="1"/>
    <col min="6399" max="6399" width="40.5" style="1" customWidth="1"/>
    <col min="6400" max="6400" width="14.375" style="1" customWidth="1"/>
    <col min="6401" max="6401" width="55" style="1" customWidth="1"/>
    <col min="6402" max="6402" width="15.625" style="1" customWidth="1"/>
    <col min="6403" max="6403" width="24.375" style="1" customWidth="1"/>
    <col min="6404" max="6404" width="16.375" style="1" customWidth="1"/>
    <col min="6405" max="6654" width="9" style="1"/>
    <col min="6655" max="6655" width="40.5" style="1" customWidth="1"/>
    <col min="6656" max="6656" width="14.375" style="1" customWidth="1"/>
    <col min="6657" max="6657" width="55" style="1" customWidth="1"/>
    <col min="6658" max="6658" width="15.625" style="1" customWidth="1"/>
    <col min="6659" max="6659" width="24.375" style="1" customWidth="1"/>
    <col min="6660" max="6660" width="16.375" style="1" customWidth="1"/>
    <col min="6661" max="6910" width="9" style="1"/>
    <col min="6911" max="6911" width="40.5" style="1" customWidth="1"/>
    <col min="6912" max="6912" width="14.375" style="1" customWidth="1"/>
    <col min="6913" max="6913" width="55" style="1" customWidth="1"/>
    <col min="6914" max="6914" width="15.625" style="1" customWidth="1"/>
    <col min="6915" max="6915" width="24.375" style="1" customWidth="1"/>
    <col min="6916" max="6916" width="16.375" style="1" customWidth="1"/>
    <col min="6917" max="7166" width="9" style="1"/>
    <col min="7167" max="7167" width="40.5" style="1" customWidth="1"/>
    <col min="7168" max="7168" width="14.375" style="1" customWidth="1"/>
    <col min="7169" max="7169" width="55" style="1" customWidth="1"/>
    <col min="7170" max="7170" width="15.625" style="1" customWidth="1"/>
    <col min="7171" max="7171" width="24.375" style="1" customWidth="1"/>
    <col min="7172" max="7172" width="16.375" style="1" customWidth="1"/>
    <col min="7173" max="7422" width="9" style="1"/>
    <col min="7423" max="7423" width="40.5" style="1" customWidth="1"/>
    <col min="7424" max="7424" width="14.375" style="1" customWidth="1"/>
    <col min="7425" max="7425" width="55" style="1" customWidth="1"/>
    <col min="7426" max="7426" width="15.625" style="1" customWidth="1"/>
    <col min="7427" max="7427" width="24.375" style="1" customWidth="1"/>
    <col min="7428" max="7428" width="16.375" style="1" customWidth="1"/>
    <col min="7429" max="7678" width="9" style="1"/>
    <col min="7679" max="7679" width="40.5" style="1" customWidth="1"/>
    <col min="7680" max="7680" width="14.375" style="1" customWidth="1"/>
    <col min="7681" max="7681" width="55" style="1" customWidth="1"/>
    <col min="7682" max="7682" width="15.625" style="1" customWidth="1"/>
    <col min="7683" max="7683" width="24.375" style="1" customWidth="1"/>
    <col min="7684" max="7684" width="16.375" style="1" customWidth="1"/>
    <col min="7685" max="7934" width="9" style="1"/>
    <col min="7935" max="7935" width="40.5" style="1" customWidth="1"/>
    <col min="7936" max="7936" width="14.375" style="1" customWidth="1"/>
    <col min="7937" max="7937" width="55" style="1" customWidth="1"/>
    <col min="7938" max="7938" width="15.625" style="1" customWidth="1"/>
    <col min="7939" max="7939" width="24.375" style="1" customWidth="1"/>
    <col min="7940" max="7940" width="16.375" style="1" customWidth="1"/>
    <col min="7941" max="8190" width="9" style="1"/>
    <col min="8191" max="8191" width="40.5" style="1" customWidth="1"/>
    <col min="8192" max="8192" width="14.375" style="1" customWidth="1"/>
    <col min="8193" max="8193" width="55" style="1" customWidth="1"/>
    <col min="8194" max="8194" width="15.625" style="1" customWidth="1"/>
    <col min="8195" max="8195" width="24.375" style="1" customWidth="1"/>
    <col min="8196" max="8196" width="16.375" style="1" customWidth="1"/>
    <col min="8197" max="8446" width="9" style="1"/>
    <col min="8447" max="8447" width="40.5" style="1" customWidth="1"/>
    <col min="8448" max="8448" width="14.375" style="1" customWidth="1"/>
    <col min="8449" max="8449" width="55" style="1" customWidth="1"/>
    <col min="8450" max="8450" width="15.625" style="1" customWidth="1"/>
    <col min="8451" max="8451" width="24.375" style="1" customWidth="1"/>
    <col min="8452" max="8452" width="16.375" style="1" customWidth="1"/>
    <col min="8453" max="8702" width="9" style="1"/>
    <col min="8703" max="8703" width="40.5" style="1" customWidth="1"/>
    <col min="8704" max="8704" width="14.375" style="1" customWidth="1"/>
    <col min="8705" max="8705" width="55" style="1" customWidth="1"/>
    <col min="8706" max="8706" width="15.625" style="1" customWidth="1"/>
    <col min="8707" max="8707" width="24.375" style="1" customWidth="1"/>
    <col min="8708" max="8708" width="16.375" style="1" customWidth="1"/>
    <col min="8709" max="8958" width="9" style="1"/>
    <col min="8959" max="8959" width="40.5" style="1" customWidth="1"/>
    <col min="8960" max="8960" width="14.375" style="1" customWidth="1"/>
    <col min="8961" max="8961" width="55" style="1" customWidth="1"/>
    <col min="8962" max="8962" width="15.625" style="1" customWidth="1"/>
    <col min="8963" max="8963" width="24.375" style="1" customWidth="1"/>
    <col min="8964" max="8964" width="16.375" style="1" customWidth="1"/>
    <col min="8965" max="9214" width="9" style="1"/>
    <col min="9215" max="9215" width="40.5" style="1" customWidth="1"/>
    <col min="9216" max="9216" width="14.375" style="1" customWidth="1"/>
    <col min="9217" max="9217" width="55" style="1" customWidth="1"/>
    <col min="9218" max="9218" width="15.625" style="1" customWidth="1"/>
    <col min="9219" max="9219" width="24.375" style="1" customWidth="1"/>
    <col min="9220" max="9220" width="16.375" style="1" customWidth="1"/>
    <col min="9221" max="9470" width="9" style="1"/>
    <col min="9471" max="9471" width="40.5" style="1" customWidth="1"/>
    <col min="9472" max="9472" width="14.375" style="1" customWidth="1"/>
    <col min="9473" max="9473" width="55" style="1" customWidth="1"/>
    <col min="9474" max="9474" width="15.625" style="1" customWidth="1"/>
    <col min="9475" max="9475" width="24.375" style="1" customWidth="1"/>
    <col min="9476" max="9476" width="16.375" style="1" customWidth="1"/>
    <col min="9477" max="9726" width="9" style="1"/>
    <col min="9727" max="9727" width="40.5" style="1" customWidth="1"/>
    <col min="9728" max="9728" width="14.375" style="1" customWidth="1"/>
    <col min="9729" max="9729" width="55" style="1" customWidth="1"/>
    <col min="9730" max="9730" width="15.625" style="1" customWidth="1"/>
    <col min="9731" max="9731" width="24.375" style="1" customWidth="1"/>
    <col min="9732" max="9732" width="16.375" style="1" customWidth="1"/>
    <col min="9733" max="9982" width="9" style="1"/>
    <col min="9983" max="9983" width="40.5" style="1" customWidth="1"/>
    <col min="9984" max="9984" width="14.375" style="1" customWidth="1"/>
    <col min="9985" max="9985" width="55" style="1" customWidth="1"/>
    <col min="9986" max="9986" width="15.625" style="1" customWidth="1"/>
    <col min="9987" max="9987" width="24.375" style="1" customWidth="1"/>
    <col min="9988" max="9988" width="16.375" style="1" customWidth="1"/>
    <col min="9989" max="10238" width="9" style="1"/>
    <col min="10239" max="10239" width="40.5" style="1" customWidth="1"/>
    <col min="10240" max="10240" width="14.375" style="1" customWidth="1"/>
    <col min="10241" max="10241" width="55" style="1" customWidth="1"/>
    <col min="10242" max="10242" width="15.625" style="1" customWidth="1"/>
    <col min="10243" max="10243" width="24.375" style="1" customWidth="1"/>
    <col min="10244" max="10244" width="16.375" style="1" customWidth="1"/>
    <col min="10245" max="10494" width="9" style="1"/>
    <col min="10495" max="10495" width="40.5" style="1" customWidth="1"/>
    <col min="10496" max="10496" width="14.375" style="1" customWidth="1"/>
    <col min="10497" max="10497" width="55" style="1" customWidth="1"/>
    <col min="10498" max="10498" width="15.625" style="1" customWidth="1"/>
    <col min="10499" max="10499" width="24.375" style="1" customWidth="1"/>
    <col min="10500" max="10500" width="16.375" style="1" customWidth="1"/>
    <col min="10501" max="10750" width="9" style="1"/>
    <col min="10751" max="10751" width="40.5" style="1" customWidth="1"/>
    <col min="10752" max="10752" width="14.375" style="1" customWidth="1"/>
    <col min="10753" max="10753" width="55" style="1" customWidth="1"/>
    <col min="10754" max="10754" width="15.625" style="1" customWidth="1"/>
    <col min="10755" max="10755" width="24.375" style="1" customWidth="1"/>
    <col min="10756" max="10756" width="16.375" style="1" customWidth="1"/>
    <col min="10757" max="11006" width="9" style="1"/>
    <col min="11007" max="11007" width="40.5" style="1" customWidth="1"/>
    <col min="11008" max="11008" width="14.375" style="1" customWidth="1"/>
    <col min="11009" max="11009" width="55" style="1" customWidth="1"/>
    <col min="11010" max="11010" width="15.625" style="1" customWidth="1"/>
    <col min="11011" max="11011" width="24.375" style="1" customWidth="1"/>
    <col min="11012" max="11012" width="16.375" style="1" customWidth="1"/>
    <col min="11013" max="11262" width="9" style="1"/>
    <col min="11263" max="11263" width="40.5" style="1" customWidth="1"/>
    <col min="11264" max="11264" width="14.375" style="1" customWidth="1"/>
    <col min="11265" max="11265" width="55" style="1" customWidth="1"/>
    <col min="11266" max="11266" width="15.625" style="1" customWidth="1"/>
    <col min="11267" max="11267" width="24.375" style="1" customWidth="1"/>
    <col min="11268" max="11268" width="16.375" style="1" customWidth="1"/>
    <col min="11269" max="11518" width="9" style="1"/>
    <col min="11519" max="11519" width="40.5" style="1" customWidth="1"/>
    <col min="11520" max="11520" width="14.375" style="1" customWidth="1"/>
    <col min="11521" max="11521" width="55" style="1" customWidth="1"/>
    <col min="11522" max="11522" width="15.625" style="1" customWidth="1"/>
    <col min="11523" max="11523" width="24.375" style="1" customWidth="1"/>
    <col min="11524" max="11524" width="16.375" style="1" customWidth="1"/>
    <col min="11525" max="11774" width="9" style="1"/>
    <col min="11775" max="11775" width="40.5" style="1" customWidth="1"/>
    <col min="11776" max="11776" width="14.375" style="1" customWidth="1"/>
    <col min="11777" max="11777" width="55" style="1" customWidth="1"/>
    <col min="11778" max="11778" width="15.625" style="1" customWidth="1"/>
    <col min="11779" max="11779" width="24.375" style="1" customWidth="1"/>
    <col min="11780" max="11780" width="16.375" style="1" customWidth="1"/>
    <col min="11781" max="12030" width="9" style="1"/>
    <col min="12031" max="12031" width="40.5" style="1" customWidth="1"/>
    <col min="12032" max="12032" width="14.375" style="1" customWidth="1"/>
    <col min="12033" max="12033" width="55" style="1" customWidth="1"/>
    <col min="12034" max="12034" width="15.625" style="1" customWidth="1"/>
    <col min="12035" max="12035" width="24.375" style="1" customWidth="1"/>
    <col min="12036" max="12036" width="16.375" style="1" customWidth="1"/>
    <col min="12037" max="12286" width="9" style="1"/>
    <col min="12287" max="12287" width="40.5" style="1" customWidth="1"/>
    <col min="12288" max="12288" width="14.375" style="1" customWidth="1"/>
    <col min="12289" max="12289" width="55" style="1" customWidth="1"/>
    <col min="12290" max="12290" width="15.625" style="1" customWidth="1"/>
    <col min="12291" max="12291" width="24.375" style="1" customWidth="1"/>
    <col min="12292" max="12292" width="16.375" style="1" customWidth="1"/>
    <col min="12293" max="12542" width="9" style="1"/>
    <col min="12543" max="12543" width="40.5" style="1" customWidth="1"/>
    <col min="12544" max="12544" width="14.375" style="1" customWidth="1"/>
    <col min="12545" max="12545" width="55" style="1" customWidth="1"/>
    <col min="12546" max="12546" width="15.625" style="1" customWidth="1"/>
    <col min="12547" max="12547" width="24.375" style="1" customWidth="1"/>
    <col min="12548" max="12548" width="16.375" style="1" customWidth="1"/>
    <col min="12549" max="12798" width="9" style="1"/>
    <col min="12799" max="12799" width="40.5" style="1" customWidth="1"/>
    <col min="12800" max="12800" width="14.375" style="1" customWidth="1"/>
    <col min="12801" max="12801" width="55" style="1" customWidth="1"/>
    <col min="12802" max="12802" width="15.625" style="1" customWidth="1"/>
    <col min="12803" max="12803" width="24.375" style="1" customWidth="1"/>
    <col min="12804" max="12804" width="16.375" style="1" customWidth="1"/>
    <col min="12805" max="13054" width="9" style="1"/>
    <col min="13055" max="13055" width="40.5" style="1" customWidth="1"/>
    <col min="13056" max="13056" width="14.375" style="1" customWidth="1"/>
    <col min="13057" max="13057" width="55" style="1" customWidth="1"/>
    <col min="13058" max="13058" width="15.625" style="1" customWidth="1"/>
    <col min="13059" max="13059" width="24.375" style="1" customWidth="1"/>
    <col min="13060" max="13060" width="16.375" style="1" customWidth="1"/>
    <col min="13061" max="13310" width="9" style="1"/>
    <col min="13311" max="13311" width="40.5" style="1" customWidth="1"/>
    <col min="13312" max="13312" width="14.375" style="1" customWidth="1"/>
    <col min="13313" max="13313" width="55" style="1" customWidth="1"/>
    <col min="13314" max="13314" width="15.625" style="1" customWidth="1"/>
    <col min="13315" max="13315" width="24.375" style="1" customWidth="1"/>
    <col min="13316" max="13316" width="16.375" style="1" customWidth="1"/>
    <col min="13317" max="13566" width="9" style="1"/>
    <col min="13567" max="13567" width="40.5" style="1" customWidth="1"/>
    <col min="13568" max="13568" width="14.375" style="1" customWidth="1"/>
    <col min="13569" max="13569" width="55" style="1" customWidth="1"/>
    <col min="13570" max="13570" width="15.625" style="1" customWidth="1"/>
    <col min="13571" max="13571" width="24.375" style="1" customWidth="1"/>
    <col min="13572" max="13572" width="16.375" style="1" customWidth="1"/>
    <col min="13573" max="13822" width="9" style="1"/>
    <col min="13823" max="13823" width="40.5" style="1" customWidth="1"/>
    <col min="13824" max="13824" width="14.375" style="1" customWidth="1"/>
    <col min="13825" max="13825" width="55" style="1" customWidth="1"/>
    <col min="13826" max="13826" width="15.625" style="1" customWidth="1"/>
    <col min="13827" max="13827" width="24.375" style="1" customWidth="1"/>
    <col min="13828" max="13828" width="16.375" style="1" customWidth="1"/>
    <col min="13829" max="14078" width="9" style="1"/>
    <col min="14079" max="14079" width="40.5" style="1" customWidth="1"/>
    <col min="14080" max="14080" width="14.375" style="1" customWidth="1"/>
    <col min="14081" max="14081" width="55" style="1" customWidth="1"/>
    <col min="14082" max="14082" width="15.625" style="1" customWidth="1"/>
    <col min="14083" max="14083" width="24.375" style="1" customWidth="1"/>
    <col min="14084" max="14084" width="16.375" style="1" customWidth="1"/>
    <col min="14085" max="14334" width="9" style="1"/>
    <col min="14335" max="14335" width="40.5" style="1" customWidth="1"/>
    <col min="14336" max="14336" width="14.375" style="1" customWidth="1"/>
    <col min="14337" max="14337" width="55" style="1" customWidth="1"/>
    <col min="14338" max="14338" width="15.625" style="1" customWidth="1"/>
    <col min="14339" max="14339" width="24.375" style="1" customWidth="1"/>
    <col min="14340" max="14340" width="16.375" style="1" customWidth="1"/>
    <col min="14341" max="14590" width="9" style="1"/>
    <col min="14591" max="14591" width="40.5" style="1" customWidth="1"/>
    <col min="14592" max="14592" width="14.375" style="1" customWidth="1"/>
    <col min="14593" max="14593" width="55" style="1" customWidth="1"/>
    <col min="14594" max="14594" width="15.625" style="1" customWidth="1"/>
    <col min="14595" max="14595" width="24.375" style="1" customWidth="1"/>
    <col min="14596" max="14596" width="16.375" style="1" customWidth="1"/>
    <col min="14597" max="14846" width="9" style="1"/>
    <col min="14847" max="14847" width="40.5" style="1" customWidth="1"/>
    <col min="14848" max="14848" width="14.375" style="1" customWidth="1"/>
    <col min="14849" max="14849" width="55" style="1" customWidth="1"/>
    <col min="14850" max="14850" width="15.625" style="1" customWidth="1"/>
    <col min="14851" max="14851" width="24.375" style="1" customWidth="1"/>
    <col min="14852" max="14852" width="16.375" style="1" customWidth="1"/>
    <col min="14853" max="15102" width="9" style="1"/>
    <col min="15103" max="15103" width="40.5" style="1" customWidth="1"/>
    <col min="15104" max="15104" width="14.375" style="1" customWidth="1"/>
    <col min="15105" max="15105" width="55" style="1" customWidth="1"/>
    <col min="15106" max="15106" width="15.625" style="1" customWidth="1"/>
    <col min="15107" max="15107" width="24.375" style="1" customWidth="1"/>
    <col min="15108" max="15108" width="16.375" style="1" customWidth="1"/>
    <col min="15109" max="15358" width="9" style="1"/>
    <col min="15359" max="15359" width="40.5" style="1" customWidth="1"/>
    <col min="15360" max="15360" width="14.375" style="1" customWidth="1"/>
    <col min="15361" max="15361" width="55" style="1" customWidth="1"/>
    <col min="15362" max="15362" width="15.625" style="1" customWidth="1"/>
    <col min="15363" max="15363" width="24.375" style="1" customWidth="1"/>
    <col min="15364" max="15364" width="16.375" style="1" customWidth="1"/>
    <col min="15365" max="15614" width="9" style="1"/>
    <col min="15615" max="15615" width="40.5" style="1" customWidth="1"/>
    <col min="15616" max="15616" width="14.375" style="1" customWidth="1"/>
    <col min="15617" max="15617" width="55" style="1" customWidth="1"/>
    <col min="15618" max="15618" width="15.625" style="1" customWidth="1"/>
    <col min="15619" max="15619" width="24.375" style="1" customWidth="1"/>
    <col min="15620" max="15620" width="16.375" style="1" customWidth="1"/>
    <col min="15621" max="15870" width="9" style="1"/>
    <col min="15871" max="15871" width="40.5" style="1" customWidth="1"/>
    <col min="15872" max="15872" width="14.375" style="1" customWidth="1"/>
    <col min="15873" max="15873" width="55" style="1" customWidth="1"/>
    <col min="15874" max="15874" width="15.625" style="1" customWidth="1"/>
    <col min="15875" max="15875" width="24.375" style="1" customWidth="1"/>
    <col min="15876" max="15876" width="16.375" style="1" customWidth="1"/>
    <col min="15877" max="16126" width="9" style="1"/>
    <col min="16127" max="16127" width="40.5" style="1" customWidth="1"/>
    <col min="16128" max="16128" width="14.375" style="1" customWidth="1"/>
    <col min="16129" max="16129" width="55" style="1" customWidth="1"/>
    <col min="16130" max="16130" width="15.625" style="1" customWidth="1"/>
    <col min="16131" max="16131" width="24.375" style="1" customWidth="1"/>
    <col min="16132" max="16132" width="16.375" style="1" customWidth="1"/>
    <col min="16133" max="16384" width="9" style="1"/>
  </cols>
  <sheetData>
    <row r="1" spans="1:4" ht="18" customHeight="1">
      <c r="A1" s="3" t="s">
        <v>628</v>
      </c>
    </row>
    <row r="2" spans="1:4" ht="20.25" customHeight="1">
      <c r="A2" s="177" t="s">
        <v>1267</v>
      </c>
      <c r="B2" s="179"/>
      <c r="C2" s="177"/>
      <c r="D2" s="179"/>
    </row>
    <row r="3" spans="1:4" ht="14.25" customHeight="1">
      <c r="A3" s="3"/>
      <c r="D3" s="4" t="s">
        <v>7</v>
      </c>
    </row>
    <row r="4" spans="1:4" ht="30" customHeight="1">
      <c r="A4" s="180" t="s">
        <v>629</v>
      </c>
      <c r="B4" s="181"/>
      <c r="C4" s="180" t="s">
        <v>630</v>
      </c>
      <c r="D4" s="181"/>
    </row>
    <row r="5" spans="1:4" ht="15.75" customHeight="1">
      <c r="A5" s="5" t="s">
        <v>631</v>
      </c>
      <c r="B5" s="6" t="s">
        <v>10</v>
      </c>
      <c r="C5" s="5" t="s">
        <v>631</v>
      </c>
      <c r="D5" s="6" t="s">
        <v>10</v>
      </c>
    </row>
    <row r="6" spans="1:4" s="116" customFormat="1" ht="20.100000000000001" customHeight="1">
      <c r="A6" s="134" t="s">
        <v>632</v>
      </c>
      <c r="B6" s="119"/>
      <c r="C6" s="134" t="s">
        <v>633</v>
      </c>
      <c r="D6" s="137">
        <v>0</v>
      </c>
    </row>
    <row r="7" spans="1:4" s="116" customFormat="1" ht="20.100000000000001" customHeight="1">
      <c r="A7" s="134" t="s">
        <v>634</v>
      </c>
      <c r="B7" s="119"/>
      <c r="C7" s="135" t="s">
        <v>635</v>
      </c>
      <c r="D7" s="119"/>
    </row>
    <row r="8" spans="1:4" s="116" customFormat="1" ht="20.100000000000001" customHeight="1">
      <c r="A8" s="134" t="s">
        <v>636</v>
      </c>
      <c r="B8" s="119"/>
      <c r="C8" s="135" t="s">
        <v>637</v>
      </c>
      <c r="D8" s="119"/>
    </row>
    <row r="9" spans="1:4" s="116" customFormat="1" ht="20.100000000000001" customHeight="1">
      <c r="A9" s="136" t="s">
        <v>638</v>
      </c>
      <c r="B9" s="119"/>
      <c r="C9" s="135" t="s">
        <v>639</v>
      </c>
      <c r="D9" s="119"/>
    </row>
    <row r="10" spans="1:4" s="116" customFormat="1" ht="20.100000000000001" customHeight="1">
      <c r="A10" s="134" t="s">
        <v>640</v>
      </c>
      <c r="B10" s="119">
        <v>2400</v>
      </c>
      <c r="C10" s="134" t="s">
        <v>1265</v>
      </c>
      <c r="D10" s="119">
        <v>422</v>
      </c>
    </row>
    <row r="11" spans="1:4" s="116" customFormat="1" ht="20.100000000000001" customHeight="1">
      <c r="A11" s="134" t="s">
        <v>641</v>
      </c>
      <c r="B11" s="119">
        <v>600</v>
      </c>
      <c r="C11" s="135" t="s">
        <v>642</v>
      </c>
      <c r="D11" s="119">
        <v>422</v>
      </c>
    </row>
    <row r="12" spans="1:4" s="116" customFormat="1" ht="20.100000000000001" customHeight="1">
      <c r="A12" s="134" t="s">
        <v>643</v>
      </c>
      <c r="B12" s="119">
        <v>120000</v>
      </c>
      <c r="C12" s="135" t="s">
        <v>644</v>
      </c>
      <c r="D12" s="119"/>
    </row>
    <row r="13" spans="1:4" s="116" customFormat="1" ht="20.100000000000001" customHeight="1">
      <c r="A13" s="134" t="s">
        <v>645</v>
      </c>
      <c r="B13" s="119"/>
      <c r="C13" s="135" t="s">
        <v>646</v>
      </c>
      <c r="D13" s="119"/>
    </row>
    <row r="14" spans="1:4" s="116" customFormat="1" ht="20.100000000000001" customHeight="1">
      <c r="A14" s="134" t="s">
        <v>647</v>
      </c>
      <c r="B14" s="119"/>
      <c r="C14" s="134" t="s">
        <v>648</v>
      </c>
      <c r="D14" s="119">
        <v>0</v>
      </c>
    </row>
    <row r="15" spans="1:4" s="116" customFormat="1" ht="20.100000000000001" customHeight="1">
      <c r="A15" s="134" t="s">
        <v>649</v>
      </c>
      <c r="B15" s="119">
        <v>4800</v>
      </c>
      <c r="C15" s="134" t="s">
        <v>650</v>
      </c>
      <c r="D15" s="119"/>
    </row>
    <row r="16" spans="1:4" s="116" customFormat="1" ht="20.100000000000001" customHeight="1">
      <c r="A16" s="134" t="s">
        <v>651</v>
      </c>
      <c r="B16" s="119"/>
      <c r="C16" s="134" t="s">
        <v>652</v>
      </c>
      <c r="D16" s="119"/>
    </row>
    <row r="17" spans="1:4" s="116" customFormat="1" ht="20.100000000000001" customHeight="1">
      <c r="A17" s="134" t="s">
        <v>653</v>
      </c>
      <c r="B17" s="119"/>
      <c r="C17" s="134" t="s">
        <v>654</v>
      </c>
      <c r="D17" s="119">
        <v>113446</v>
      </c>
    </row>
    <row r="18" spans="1:4" s="116" customFormat="1" ht="20.100000000000001" customHeight="1">
      <c r="A18" s="134" t="s">
        <v>655</v>
      </c>
      <c r="B18" s="119"/>
      <c r="C18" s="134" t="s">
        <v>1228</v>
      </c>
      <c r="D18" s="119">
        <v>105646</v>
      </c>
    </row>
    <row r="19" spans="1:4" s="116" customFormat="1" ht="20.100000000000001" customHeight="1">
      <c r="A19" s="134" t="s">
        <v>656</v>
      </c>
      <c r="B19" s="119"/>
      <c r="C19" s="134" t="s">
        <v>1229</v>
      </c>
      <c r="D19" s="119">
        <v>2400</v>
      </c>
    </row>
    <row r="20" spans="1:4" s="116" customFormat="1" ht="20.100000000000001" customHeight="1">
      <c r="A20" s="134" t="s">
        <v>657</v>
      </c>
      <c r="B20" s="119"/>
      <c r="C20" s="134" t="s">
        <v>659</v>
      </c>
      <c r="D20" s="119">
        <v>600</v>
      </c>
    </row>
    <row r="21" spans="1:4" s="116" customFormat="1" ht="20.100000000000001" customHeight="1">
      <c r="A21" s="134" t="s">
        <v>658</v>
      </c>
      <c r="B21" s="119"/>
      <c r="C21" s="134" t="s">
        <v>661</v>
      </c>
      <c r="D21" s="119">
        <v>4800</v>
      </c>
    </row>
    <row r="22" spans="1:4" s="116" customFormat="1" ht="20.100000000000001" customHeight="1">
      <c r="A22" s="134" t="s">
        <v>660</v>
      </c>
      <c r="B22" s="119">
        <v>1600</v>
      </c>
      <c r="C22" s="134" t="s">
        <v>1230</v>
      </c>
      <c r="D22" s="119"/>
    </row>
    <row r="23" spans="1:4" s="116" customFormat="1" ht="20.100000000000001" customHeight="1">
      <c r="A23" s="138"/>
      <c r="B23" s="119"/>
      <c r="C23" s="134" t="s">
        <v>662</v>
      </c>
      <c r="D23" s="119"/>
    </row>
    <row r="24" spans="1:4" s="116" customFormat="1" ht="20.100000000000001" customHeight="1">
      <c r="A24" s="134"/>
      <c r="B24" s="119"/>
      <c r="C24" s="134" t="s">
        <v>663</v>
      </c>
      <c r="D24" s="119"/>
    </row>
    <row r="25" spans="1:4" s="116" customFormat="1" ht="20.100000000000001" customHeight="1">
      <c r="A25" s="113"/>
      <c r="B25" s="119"/>
      <c r="C25" s="134" t="s">
        <v>664</v>
      </c>
      <c r="D25" s="119"/>
    </row>
    <row r="26" spans="1:4" s="116" customFormat="1" ht="20.100000000000001" customHeight="1">
      <c r="A26" s="113"/>
      <c r="B26" s="119"/>
      <c r="C26" s="134" t="s">
        <v>665</v>
      </c>
      <c r="D26" s="119"/>
    </row>
    <row r="27" spans="1:4" s="116" customFormat="1" ht="20.100000000000001" customHeight="1">
      <c r="A27" s="113"/>
      <c r="B27" s="119"/>
      <c r="C27" s="134" t="s">
        <v>1231</v>
      </c>
      <c r="D27" s="119"/>
    </row>
    <row r="28" spans="1:4" s="116" customFormat="1" ht="20.100000000000001" customHeight="1">
      <c r="A28" s="135"/>
      <c r="B28" s="119"/>
      <c r="C28" s="134" t="s">
        <v>666</v>
      </c>
      <c r="D28" s="119">
        <v>0</v>
      </c>
    </row>
    <row r="29" spans="1:4" s="116" customFormat="1" ht="20.100000000000001" customHeight="1">
      <c r="A29" s="135"/>
      <c r="B29" s="119"/>
      <c r="C29" s="134" t="s">
        <v>667</v>
      </c>
      <c r="D29" s="119"/>
    </row>
    <row r="30" spans="1:4" s="116" customFormat="1" ht="20.100000000000001" customHeight="1">
      <c r="A30" s="135"/>
      <c r="B30" s="119"/>
      <c r="C30" s="131" t="s">
        <v>668</v>
      </c>
      <c r="D30" s="119"/>
    </row>
    <row r="31" spans="1:4" s="116" customFormat="1" ht="20.100000000000001" customHeight="1">
      <c r="A31" s="135"/>
      <c r="B31" s="119"/>
      <c r="C31" s="131" t="s">
        <v>669</v>
      </c>
      <c r="D31" s="119"/>
    </row>
    <row r="32" spans="1:4" s="116" customFormat="1" ht="20.100000000000001" customHeight="1">
      <c r="A32" s="135"/>
      <c r="B32" s="119"/>
      <c r="C32" s="131" t="s">
        <v>670</v>
      </c>
      <c r="D32" s="120"/>
    </row>
    <row r="33" spans="1:19" s="116" customFormat="1" ht="20.100000000000001" customHeight="1">
      <c r="A33" s="135"/>
      <c r="B33" s="119"/>
      <c r="C33" s="131" t="s">
        <v>671</v>
      </c>
      <c r="D33" s="120"/>
    </row>
    <row r="34" spans="1:19" s="116" customFormat="1" ht="20.100000000000001" customHeight="1">
      <c r="A34" s="135"/>
      <c r="B34" s="119"/>
      <c r="C34" s="135" t="s">
        <v>672</v>
      </c>
      <c r="D34" s="119">
        <v>0</v>
      </c>
    </row>
    <row r="35" spans="1:19" s="116" customFormat="1" ht="20.100000000000001" customHeight="1">
      <c r="A35" s="135"/>
      <c r="B35" s="119"/>
      <c r="C35" s="131" t="s">
        <v>673</v>
      </c>
      <c r="D35" s="119"/>
    </row>
    <row r="36" spans="1:19" s="116" customFormat="1" ht="20.100000000000001" customHeight="1">
      <c r="A36" s="135"/>
      <c r="B36" s="119"/>
      <c r="C36" s="131" t="s">
        <v>674</v>
      </c>
      <c r="D36" s="119"/>
    </row>
    <row r="37" spans="1:19" s="116" customFormat="1" ht="20.100000000000001" customHeight="1">
      <c r="A37" s="135"/>
      <c r="B37" s="119"/>
      <c r="C37" s="131" t="s">
        <v>675</v>
      </c>
      <c r="D37" s="119"/>
    </row>
    <row r="38" spans="1:19" s="139" customFormat="1" ht="20.100000000000001" customHeight="1">
      <c r="A38" s="135"/>
      <c r="B38" s="119"/>
      <c r="C38" s="131" t="s">
        <v>676</v>
      </c>
      <c r="D38" s="119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s="116" customFormat="1" ht="20.100000000000001" customHeight="1">
      <c r="A39" s="135"/>
      <c r="B39" s="119"/>
      <c r="C39" s="131" t="s">
        <v>677</v>
      </c>
      <c r="D39" s="119"/>
    </row>
    <row r="40" spans="1:19" s="116" customFormat="1" ht="20.100000000000001" customHeight="1">
      <c r="A40" s="134"/>
      <c r="B40" s="119"/>
      <c r="C40" s="131" t="s">
        <v>678</v>
      </c>
      <c r="D40" s="119"/>
    </row>
    <row r="41" spans="1:19" s="116" customFormat="1" ht="20.100000000000001" customHeight="1">
      <c r="A41" s="134"/>
      <c r="B41" s="119"/>
      <c r="C41" s="131" t="s">
        <v>679</v>
      </c>
      <c r="D41" s="119"/>
    </row>
    <row r="42" spans="1:19" s="116" customFormat="1" ht="20.100000000000001" customHeight="1">
      <c r="A42" s="134"/>
      <c r="B42" s="119"/>
      <c r="C42" s="131" t="s">
        <v>680</v>
      </c>
      <c r="D42" s="119"/>
    </row>
    <row r="43" spans="1:19" s="116" customFormat="1" ht="20.100000000000001" customHeight="1">
      <c r="A43" s="134"/>
      <c r="B43" s="119"/>
      <c r="C43" s="131" t="s">
        <v>681</v>
      </c>
      <c r="D43" s="119"/>
    </row>
    <row r="44" spans="1:19" s="116" customFormat="1" ht="20.100000000000001" customHeight="1">
      <c r="A44" s="134"/>
      <c r="B44" s="119"/>
      <c r="C44" s="131" t="s">
        <v>682</v>
      </c>
      <c r="D44" s="119"/>
    </row>
    <row r="45" spans="1:19" s="116" customFormat="1" ht="20.100000000000001" customHeight="1">
      <c r="A45" s="134"/>
      <c r="B45" s="119"/>
      <c r="C45" s="135" t="s">
        <v>1232</v>
      </c>
      <c r="D45" s="119">
        <v>0</v>
      </c>
    </row>
    <row r="46" spans="1:19" s="116" customFormat="1" ht="20.100000000000001" customHeight="1">
      <c r="A46" s="134"/>
      <c r="B46" s="119"/>
      <c r="C46" s="131" t="s">
        <v>683</v>
      </c>
      <c r="D46" s="119"/>
    </row>
    <row r="47" spans="1:19" s="116" customFormat="1" ht="20.100000000000001" customHeight="1">
      <c r="A47" s="134"/>
      <c r="B47" s="119"/>
      <c r="C47" s="135" t="s">
        <v>1266</v>
      </c>
      <c r="D47" s="119">
        <v>99</v>
      </c>
    </row>
    <row r="48" spans="1:19" s="116" customFormat="1" ht="20.100000000000001" customHeight="1">
      <c r="A48" s="121"/>
      <c r="B48" s="119"/>
      <c r="C48" s="131" t="s">
        <v>684</v>
      </c>
      <c r="D48" s="119"/>
    </row>
    <row r="49" spans="1:4" s="116" customFormat="1" ht="20.100000000000001" customHeight="1">
      <c r="A49" s="121"/>
      <c r="B49" s="119"/>
      <c r="C49" s="131" t="s">
        <v>685</v>
      </c>
      <c r="D49" s="119"/>
    </row>
    <row r="50" spans="1:4" s="116" customFormat="1" ht="20.100000000000001" customHeight="1">
      <c r="A50" s="121"/>
      <c r="B50" s="119"/>
      <c r="C50" s="131" t="s">
        <v>686</v>
      </c>
      <c r="D50" s="119">
        <v>99</v>
      </c>
    </row>
    <row r="51" spans="1:4" s="116" customFormat="1" ht="20.100000000000001" customHeight="1">
      <c r="A51" s="121"/>
      <c r="B51" s="119"/>
      <c r="C51" s="135" t="s">
        <v>1233</v>
      </c>
      <c r="D51" s="119">
        <v>3480</v>
      </c>
    </row>
    <row r="52" spans="1:4" s="116" customFormat="1" ht="20.100000000000001" customHeight="1">
      <c r="A52" s="121"/>
      <c r="B52" s="119"/>
      <c r="C52" s="135" t="s">
        <v>1234</v>
      </c>
      <c r="D52" s="119"/>
    </row>
    <row r="53" spans="1:4" s="116" customFormat="1" ht="20.100000000000001" customHeight="1">
      <c r="A53" s="121"/>
      <c r="B53" s="119"/>
      <c r="C53" s="135"/>
      <c r="D53" s="119"/>
    </row>
    <row r="54" spans="1:4" s="116" customFormat="1" ht="20.100000000000001" customHeight="1">
      <c r="A54" s="121"/>
      <c r="B54" s="119"/>
      <c r="C54" s="135"/>
      <c r="D54" s="119"/>
    </row>
    <row r="55" spans="1:4" s="116" customFormat="1" ht="20.100000000000001" customHeight="1">
      <c r="A55" s="121"/>
      <c r="B55" s="119"/>
      <c r="C55" s="135"/>
      <c r="D55" s="119"/>
    </row>
    <row r="56" spans="1:4" s="116" customFormat="1" ht="20.100000000000001" customHeight="1">
      <c r="A56" s="121"/>
      <c r="B56" s="119"/>
      <c r="C56" s="135"/>
      <c r="D56" s="119"/>
    </row>
    <row r="57" spans="1:4" s="116" customFormat="1" ht="20.100000000000001" customHeight="1">
      <c r="A57" s="121"/>
      <c r="B57" s="119"/>
      <c r="C57" s="135"/>
      <c r="D57" s="119"/>
    </row>
    <row r="58" spans="1:4" s="116" customFormat="1" ht="20.100000000000001" customHeight="1">
      <c r="A58" s="121"/>
      <c r="B58" s="119"/>
      <c r="C58" s="135"/>
      <c r="D58" s="119"/>
    </row>
    <row r="59" spans="1:4" s="116" customFormat="1" ht="20.100000000000001" customHeight="1">
      <c r="A59" s="121"/>
      <c r="B59" s="119"/>
      <c r="C59" s="135"/>
      <c r="D59" s="119"/>
    </row>
    <row r="60" spans="1:4" s="116" customFormat="1" ht="20.100000000000001" customHeight="1">
      <c r="A60" s="121"/>
      <c r="B60" s="119"/>
      <c r="C60" s="135"/>
      <c r="D60" s="119"/>
    </row>
    <row r="61" spans="1:4" s="116" customFormat="1" ht="20.100000000000001" customHeight="1">
      <c r="A61" s="121"/>
      <c r="B61" s="119"/>
      <c r="C61" s="121"/>
      <c r="D61" s="119"/>
    </row>
    <row r="62" spans="1:4" s="116" customFormat="1" ht="20.100000000000001" customHeight="1">
      <c r="A62" s="121" t="s">
        <v>37</v>
      </c>
      <c r="B62" s="119">
        <v>129400</v>
      </c>
      <c r="C62" s="121" t="s">
        <v>627</v>
      </c>
      <c r="D62" s="119">
        <v>117447</v>
      </c>
    </row>
    <row r="63" spans="1:4" s="116" customFormat="1" ht="20.100000000000001" customHeight="1">
      <c r="A63" s="140" t="s">
        <v>687</v>
      </c>
      <c r="B63" s="119">
        <v>1797</v>
      </c>
      <c r="C63" s="140" t="s">
        <v>688</v>
      </c>
      <c r="D63" s="119">
        <v>13750</v>
      </c>
    </row>
    <row r="64" spans="1:4" s="116" customFormat="1" ht="20.100000000000001" customHeight="1">
      <c r="A64" s="113" t="s">
        <v>689</v>
      </c>
      <c r="B64" s="119">
        <v>1797</v>
      </c>
      <c r="C64" s="113" t="s">
        <v>690</v>
      </c>
      <c r="D64" s="119">
        <v>0</v>
      </c>
    </row>
    <row r="65" spans="1:4" s="116" customFormat="1" ht="20.100000000000001" customHeight="1">
      <c r="A65" s="113" t="s">
        <v>691</v>
      </c>
      <c r="B65" s="119">
        <v>1797</v>
      </c>
      <c r="C65" s="113" t="s">
        <v>692</v>
      </c>
      <c r="D65" s="119"/>
    </row>
    <row r="66" spans="1:4" s="116" customFormat="1" ht="20.100000000000001" customHeight="1">
      <c r="A66" s="113" t="s">
        <v>693</v>
      </c>
      <c r="B66" s="119"/>
      <c r="C66" s="113" t="s">
        <v>694</v>
      </c>
      <c r="D66" s="119"/>
    </row>
    <row r="67" spans="1:4" s="116" customFormat="1" ht="20.100000000000001" customHeight="1">
      <c r="A67" s="113" t="s">
        <v>695</v>
      </c>
      <c r="B67" s="119"/>
      <c r="C67" s="113" t="s">
        <v>696</v>
      </c>
      <c r="D67" s="119">
        <v>10000</v>
      </c>
    </row>
    <row r="68" spans="1:4" s="116" customFormat="1" ht="20.100000000000001" customHeight="1">
      <c r="A68" s="113" t="s">
        <v>697</v>
      </c>
      <c r="B68" s="119"/>
      <c r="C68" s="113" t="s">
        <v>698</v>
      </c>
      <c r="D68" s="119"/>
    </row>
    <row r="69" spans="1:4" s="116" customFormat="1" ht="20.100000000000001" customHeight="1">
      <c r="A69" s="113" t="s">
        <v>699</v>
      </c>
      <c r="B69" s="119"/>
      <c r="C69" s="141" t="s">
        <v>700</v>
      </c>
      <c r="D69" s="119">
        <v>3750</v>
      </c>
    </row>
    <row r="70" spans="1:4" s="116" customFormat="1" ht="20.100000000000001" customHeight="1">
      <c r="A70" s="141" t="s">
        <v>701</v>
      </c>
      <c r="B70" s="119"/>
      <c r="C70" s="141" t="s">
        <v>702</v>
      </c>
      <c r="D70" s="119"/>
    </row>
    <row r="71" spans="1:4" s="116" customFormat="1" ht="20.100000000000001" customHeight="1">
      <c r="A71" s="141" t="s">
        <v>703</v>
      </c>
      <c r="B71" s="119"/>
      <c r="C71" s="141"/>
      <c r="D71" s="119"/>
    </row>
    <row r="72" spans="1:4" s="116" customFormat="1" ht="20.100000000000001" customHeight="1">
      <c r="A72" s="141"/>
      <c r="B72" s="119"/>
      <c r="C72" s="141"/>
      <c r="D72" s="119"/>
    </row>
    <row r="73" spans="1:4" s="116" customFormat="1" ht="20.100000000000001" customHeight="1">
      <c r="A73" s="121" t="s">
        <v>704</v>
      </c>
      <c r="B73" s="119">
        <v>131197</v>
      </c>
      <c r="C73" s="121" t="s">
        <v>705</v>
      </c>
      <c r="D73" s="119">
        <v>131197</v>
      </c>
    </row>
  </sheetData>
  <mergeCells count="3">
    <mergeCell ref="A2:D2"/>
    <mergeCell ref="A4:B4"/>
    <mergeCell ref="C4:D4"/>
  </mergeCells>
  <phoneticPr fontId="27" type="noConversion"/>
  <pageMargins left="0.56999999999999995" right="0.55118110236220497" top="0.54" bottom="0.47" header="0.31496062992126" footer="0.31496062992126"/>
  <pageSetup paperSize="9" scale="98" fitToHeight="0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workbookViewId="0">
      <selection activeCell="C9" sqref="C9"/>
    </sheetView>
  </sheetViews>
  <sheetFormatPr defaultColWidth="9" defaultRowHeight="13.5"/>
  <cols>
    <col min="1" max="1" width="55" style="1" customWidth="1"/>
    <col min="2" max="2" width="14.375" style="2" customWidth="1"/>
    <col min="3" max="3" width="55" style="1" customWidth="1"/>
    <col min="4" max="4" width="15.625" style="2" customWidth="1"/>
    <col min="5" max="254" width="9" style="1"/>
    <col min="255" max="255" width="40.5" style="1" customWidth="1"/>
    <col min="256" max="256" width="14.375" style="1" customWidth="1"/>
    <col min="257" max="257" width="55" style="1" customWidth="1"/>
    <col min="258" max="258" width="15.625" style="1" customWidth="1"/>
    <col min="259" max="259" width="24.375" style="1" customWidth="1"/>
    <col min="260" max="260" width="16.375" style="1" customWidth="1"/>
    <col min="261" max="510" width="9" style="1"/>
    <col min="511" max="511" width="40.5" style="1" customWidth="1"/>
    <col min="512" max="512" width="14.375" style="1" customWidth="1"/>
    <col min="513" max="513" width="55" style="1" customWidth="1"/>
    <col min="514" max="514" width="15.625" style="1" customWidth="1"/>
    <col min="515" max="515" width="24.375" style="1" customWidth="1"/>
    <col min="516" max="516" width="16.375" style="1" customWidth="1"/>
    <col min="517" max="766" width="9" style="1"/>
    <col min="767" max="767" width="40.5" style="1" customWidth="1"/>
    <col min="768" max="768" width="14.375" style="1" customWidth="1"/>
    <col min="769" max="769" width="55" style="1" customWidth="1"/>
    <col min="770" max="770" width="15.625" style="1" customWidth="1"/>
    <col min="771" max="771" width="24.375" style="1" customWidth="1"/>
    <col min="772" max="772" width="16.375" style="1" customWidth="1"/>
    <col min="773" max="1022" width="9" style="1"/>
    <col min="1023" max="1023" width="40.5" style="1" customWidth="1"/>
    <col min="1024" max="1024" width="14.375" style="1" customWidth="1"/>
    <col min="1025" max="1025" width="55" style="1" customWidth="1"/>
    <col min="1026" max="1026" width="15.625" style="1" customWidth="1"/>
    <col min="1027" max="1027" width="24.375" style="1" customWidth="1"/>
    <col min="1028" max="1028" width="16.375" style="1" customWidth="1"/>
    <col min="1029" max="1278" width="9" style="1"/>
    <col min="1279" max="1279" width="40.5" style="1" customWidth="1"/>
    <col min="1280" max="1280" width="14.375" style="1" customWidth="1"/>
    <col min="1281" max="1281" width="55" style="1" customWidth="1"/>
    <col min="1282" max="1282" width="15.625" style="1" customWidth="1"/>
    <col min="1283" max="1283" width="24.375" style="1" customWidth="1"/>
    <col min="1284" max="1284" width="16.375" style="1" customWidth="1"/>
    <col min="1285" max="1534" width="9" style="1"/>
    <col min="1535" max="1535" width="40.5" style="1" customWidth="1"/>
    <col min="1536" max="1536" width="14.375" style="1" customWidth="1"/>
    <col min="1537" max="1537" width="55" style="1" customWidth="1"/>
    <col min="1538" max="1538" width="15.625" style="1" customWidth="1"/>
    <col min="1539" max="1539" width="24.375" style="1" customWidth="1"/>
    <col min="1540" max="1540" width="16.375" style="1" customWidth="1"/>
    <col min="1541" max="1790" width="9" style="1"/>
    <col min="1791" max="1791" width="40.5" style="1" customWidth="1"/>
    <col min="1792" max="1792" width="14.375" style="1" customWidth="1"/>
    <col min="1793" max="1793" width="55" style="1" customWidth="1"/>
    <col min="1794" max="1794" width="15.625" style="1" customWidth="1"/>
    <col min="1795" max="1795" width="24.375" style="1" customWidth="1"/>
    <col min="1796" max="1796" width="16.375" style="1" customWidth="1"/>
    <col min="1797" max="2046" width="9" style="1"/>
    <col min="2047" max="2047" width="40.5" style="1" customWidth="1"/>
    <col min="2048" max="2048" width="14.375" style="1" customWidth="1"/>
    <col min="2049" max="2049" width="55" style="1" customWidth="1"/>
    <col min="2050" max="2050" width="15.625" style="1" customWidth="1"/>
    <col min="2051" max="2051" width="24.375" style="1" customWidth="1"/>
    <col min="2052" max="2052" width="16.375" style="1" customWidth="1"/>
    <col min="2053" max="2302" width="9" style="1"/>
    <col min="2303" max="2303" width="40.5" style="1" customWidth="1"/>
    <col min="2304" max="2304" width="14.375" style="1" customWidth="1"/>
    <col min="2305" max="2305" width="55" style="1" customWidth="1"/>
    <col min="2306" max="2306" width="15.625" style="1" customWidth="1"/>
    <col min="2307" max="2307" width="24.375" style="1" customWidth="1"/>
    <col min="2308" max="2308" width="16.375" style="1" customWidth="1"/>
    <col min="2309" max="2558" width="9" style="1"/>
    <col min="2559" max="2559" width="40.5" style="1" customWidth="1"/>
    <col min="2560" max="2560" width="14.375" style="1" customWidth="1"/>
    <col min="2561" max="2561" width="55" style="1" customWidth="1"/>
    <col min="2562" max="2562" width="15.625" style="1" customWidth="1"/>
    <col min="2563" max="2563" width="24.375" style="1" customWidth="1"/>
    <col min="2564" max="2564" width="16.375" style="1" customWidth="1"/>
    <col min="2565" max="2814" width="9" style="1"/>
    <col min="2815" max="2815" width="40.5" style="1" customWidth="1"/>
    <col min="2816" max="2816" width="14.375" style="1" customWidth="1"/>
    <col min="2817" max="2817" width="55" style="1" customWidth="1"/>
    <col min="2818" max="2818" width="15.625" style="1" customWidth="1"/>
    <col min="2819" max="2819" width="24.375" style="1" customWidth="1"/>
    <col min="2820" max="2820" width="16.375" style="1" customWidth="1"/>
    <col min="2821" max="3070" width="9" style="1"/>
    <col min="3071" max="3071" width="40.5" style="1" customWidth="1"/>
    <col min="3072" max="3072" width="14.375" style="1" customWidth="1"/>
    <col min="3073" max="3073" width="55" style="1" customWidth="1"/>
    <col min="3074" max="3074" width="15.625" style="1" customWidth="1"/>
    <col min="3075" max="3075" width="24.375" style="1" customWidth="1"/>
    <col min="3076" max="3076" width="16.375" style="1" customWidth="1"/>
    <col min="3077" max="3326" width="9" style="1"/>
    <col min="3327" max="3327" width="40.5" style="1" customWidth="1"/>
    <col min="3328" max="3328" width="14.375" style="1" customWidth="1"/>
    <col min="3329" max="3329" width="55" style="1" customWidth="1"/>
    <col min="3330" max="3330" width="15.625" style="1" customWidth="1"/>
    <col min="3331" max="3331" width="24.375" style="1" customWidth="1"/>
    <col min="3332" max="3332" width="16.375" style="1" customWidth="1"/>
    <col min="3333" max="3582" width="9" style="1"/>
    <col min="3583" max="3583" width="40.5" style="1" customWidth="1"/>
    <col min="3584" max="3584" width="14.375" style="1" customWidth="1"/>
    <col min="3585" max="3585" width="55" style="1" customWidth="1"/>
    <col min="3586" max="3586" width="15.625" style="1" customWidth="1"/>
    <col min="3587" max="3587" width="24.375" style="1" customWidth="1"/>
    <col min="3588" max="3588" width="16.375" style="1" customWidth="1"/>
    <col min="3589" max="3838" width="9" style="1"/>
    <col min="3839" max="3839" width="40.5" style="1" customWidth="1"/>
    <col min="3840" max="3840" width="14.375" style="1" customWidth="1"/>
    <col min="3841" max="3841" width="55" style="1" customWidth="1"/>
    <col min="3842" max="3842" width="15.625" style="1" customWidth="1"/>
    <col min="3843" max="3843" width="24.375" style="1" customWidth="1"/>
    <col min="3844" max="3844" width="16.375" style="1" customWidth="1"/>
    <col min="3845" max="4094" width="9" style="1"/>
    <col min="4095" max="4095" width="40.5" style="1" customWidth="1"/>
    <col min="4096" max="4096" width="14.375" style="1" customWidth="1"/>
    <col min="4097" max="4097" width="55" style="1" customWidth="1"/>
    <col min="4098" max="4098" width="15.625" style="1" customWidth="1"/>
    <col min="4099" max="4099" width="24.375" style="1" customWidth="1"/>
    <col min="4100" max="4100" width="16.375" style="1" customWidth="1"/>
    <col min="4101" max="4350" width="9" style="1"/>
    <col min="4351" max="4351" width="40.5" style="1" customWidth="1"/>
    <col min="4352" max="4352" width="14.375" style="1" customWidth="1"/>
    <col min="4353" max="4353" width="55" style="1" customWidth="1"/>
    <col min="4354" max="4354" width="15.625" style="1" customWidth="1"/>
    <col min="4355" max="4355" width="24.375" style="1" customWidth="1"/>
    <col min="4356" max="4356" width="16.375" style="1" customWidth="1"/>
    <col min="4357" max="4606" width="9" style="1"/>
    <col min="4607" max="4607" width="40.5" style="1" customWidth="1"/>
    <col min="4608" max="4608" width="14.375" style="1" customWidth="1"/>
    <col min="4609" max="4609" width="55" style="1" customWidth="1"/>
    <col min="4610" max="4610" width="15.625" style="1" customWidth="1"/>
    <col min="4611" max="4611" width="24.375" style="1" customWidth="1"/>
    <col min="4612" max="4612" width="16.375" style="1" customWidth="1"/>
    <col min="4613" max="4862" width="9" style="1"/>
    <col min="4863" max="4863" width="40.5" style="1" customWidth="1"/>
    <col min="4864" max="4864" width="14.375" style="1" customWidth="1"/>
    <col min="4865" max="4865" width="55" style="1" customWidth="1"/>
    <col min="4866" max="4866" width="15.625" style="1" customWidth="1"/>
    <col min="4867" max="4867" width="24.375" style="1" customWidth="1"/>
    <col min="4868" max="4868" width="16.375" style="1" customWidth="1"/>
    <col min="4869" max="5118" width="9" style="1"/>
    <col min="5119" max="5119" width="40.5" style="1" customWidth="1"/>
    <col min="5120" max="5120" width="14.375" style="1" customWidth="1"/>
    <col min="5121" max="5121" width="55" style="1" customWidth="1"/>
    <col min="5122" max="5122" width="15.625" style="1" customWidth="1"/>
    <col min="5123" max="5123" width="24.375" style="1" customWidth="1"/>
    <col min="5124" max="5124" width="16.375" style="1" customWidth="1"/>
    <col min="5125" max="5374" width="9" style="1"/>
    <col min="5375" max="5375" width="40.5" style="1" customWidth="1"/>
    <col min="5376" max="5376" width="14.375" style="1" customWidth="1"/>
    <col min="5377" max="5377" width="55" style="1" customWidth="1"/>
    <col min="5378" max="5378" width="15.625" style="1" customWidth="1"/>
    <col min="5379" max="5379" width="24.375" style="1" customWidth="1"/>
    <col min="5380" max="5380" width="16.375" style="1" customWidth="1"/>
    <col min="5381" max="5630" width="9" style="1"/>
    <col min="5631" max="5631" width="40.5" style="1" customWidth="1"/>
    <col min="5632" max="5632" width="14.375" style="1" customWidth="1"/>
    <col min="5633" max="5633" width="55" style="1" customWidth="1"/>
    <col min="5634" max="5634" width="15.625" style="1" customWidth="1"/>
    <col min="5635" max="5635" width="24.375" style="1" customWidth="1"/>
    <col min="5636" max="5636" width="16.375" style="1" customWidth="1"/>
    <col min="5637" max="5886" width="9" style="1"/>
    <col min="5887" max="5887" width="40.5" style="1" customWidth="1"/>
    <col min="5888" max="5888" width="14.375" style="1" customWidth="1"/>
    <col min="5889" max="5889" width="55" style="1" customWidth="1"/>
    <col min="5890" max="5890" width="15.625" style="1" customWidth="1"/>
    <col min="5891" max="5891" width="24.375" style="1" customWidth="1"/>
    <col min="5892" max="5892" width="16.375" style="1" customWidth="1"/>
    <col min="5893" max="6142" width="9" style="1"/>
    <col min="6143" max="6143" width="40.5" style="1" customWidth="1"/>
    <col min="6144" max="6144" width="14.375" style="1" customWidth="1"/>
    <col min="6145" max="6145" width="55" style="1" customWidth="1"/>
    <col min="6146" max="6146" width="15.625" style="1" customWidth="1"/>
    <col min="6147" max="6147" width="24.375" style="1" customWidth="1"/>
    <col min="6148" max="6148" width="16.375" style="1" customWidth="1"/>
    <col min="6149" max="6398" width="9" style="1"/>
    <col min="6399" max="6399" width="40.5" style="1" customWidth="1"/>
    <col min="6400" max="6400" width="14.375" style="1" customWidth="1"/>
    <col min="6401" max="6401" width="55" style="1" customWidth="1"/>
    <col min="6402" max="6402" width="15.625" style="1" customWidth="1"/>
    <col min="6403" max="6403" width="24.375" style="1" customWidth="1"/>
    <col min="6404" max="6404" width="16.375" style="1" customWidth="1"/>
    <col min="6405" max="6654" width="9" style="1"/>
    <col min="6655" max="6655" width="40.5" style="1" customWidth="1"/>
    <col min="6656" max="6656" width="14.375" style="1" customWidth="1"/>
    <col min="6657" max="6657" width="55" style="1" customWidth="1"/>
    <col min="6658" max="6658" width="15.625" style="1" customWidth="1"/>
    <col min="6659" max="6659" width="24.375" style="1" customWidth="1"/>
    <col min="6660" max="6660" width="16.375" style="1" customWidth="1"/>
    <col min="6661" max="6910" width="9" style="1"/>
    <col min="6911" max="6911" width="40.5" style="1" customWidth="1"/>
    <col min="6912" max="6912" width="14.375" style="1" customWidth="1"/>
    <col min="6913" max="6913" width="55" style="1" customWidth="1"/>
    <col min="6914" max="6914" width="15.625" style="1" customWidth="1"/>
    <col min="6915" max="6915" width="24.375" style="1" customWidth="1"/>
    <col min="6916" max="6916" width="16.375" style="1" customWidth="1"/>
    <col min="6917" max="7166" width="9" style="1"/>
    <col min="7167" max="7167" width="40.5" style="1" customWidth="1"/>
    <col min="7168" max="7168" width="14.375" style="1" customWidth="1"/>
    <col min="7169" max="7169" width="55" style="1" customWidth="1"/>
    <col min="7170" max="7170" width="15.625" style="1" customWidth="1"/>
    <col min="7171" max="7171" width="24.375" style="1" customWidth="1"/>
    <col min="7172" max="7172" width="16.375" style="1" customWidth="1"/>
    <col min="7173" max="7422" width="9" style="1"/>
    <col min="7423" max="7423" width="40.5" style="1" customWidth="1"/>
    <col min="7424" max="7424" width="14.375" style="1" customWidth="1"/>
    <col min="7425" max="7425" width="55" style="1" customWidth="1"/>
    <col min="7426" max="7426" width="15.625" style="1" customWidth="1"/>
    <col min="7427" max="7427" width="24.375" style="1" customWidth="1"/>
    <col min="7428" max="7428" width="16.375" style="1" customWidth="1"/>
    <col min="7429" max="7678" width="9" style="1"/>
    <col min="7679" max="7679" width="40.5" style="1" customWidth="1"/>
    <col min="7680" max="7680" width="14.375" style="1" customWidth="1"/>
    <col min="7681" max="7681" width="55" style="1" customWidth="1"/>
    <col min="7682" max="7682" width="15.625" style="1" customWidth="1"/>
    <col min="7683" max="7683" width="24.375" style="1" customWidth="1"/>
    <col min="7684" max="7684" width="16.375" style="1" customWidth="1"/>
    <col min="7685" max="7934" width="9" style="1"/>
    <col min="7935" max="7935" width="40.5" style="1" customWidth="1"/>
    <col min="7936" max="7936" width="14.375" style="1" customWidth="1"/>
    <col min="7937" max="7937" width="55" style="1" customWidth="1"/>
    <col min="7938" max="7938" width="15.625" style="1" customWidth="1"/>
    <col min="7939" max="7939" width="24.375" style="1" customWidth="1"/>
    <col min="7940" max="7940" width="16.375" style="1" customWidth="1"/>
    <col min="7941" max="8190" width="9" style="1"/>
    <col min="8191" max="8191" width="40.5" style="1" customWidth="1"/>
    <col min="8192" max="8192" width="14.375" style="1" customWidth="1"/>
    <col min="8193" max="8193" width="55" style="1" customWidth="1"/>
    <col min="8194" max="8194" width="15.625" style="1" customWidth="1"/>
    <col min="8195" max="8195" width="24.375" style="1" customWidth="1"/>
    <col min="8196" max="8196" width="16.375" style="1" customWidth="1"/>
    <col min="8197" max="8446" width="9" style="1"/>
    <col min="8447" max="8447" width="40.5" style="1" customWidth="1"/>
    <col min="8448" max="8448" width="14.375" style="1" customWidth="1"/>
    <col min="8449" max="8449" width="55" style="1" customWidth="1"/>
    <col min="8450" max="8450" width="15.625" style="1" customWidth="1"/>
    <col min="8451" max="8451" width="24.375" style="1" customWidth="1"/>
    <col min="8452" max="8452" width="16.375" style="1" customWidth="1"/>
    <col min="8453" max="8702" width="9" style="1"/>
    <col min="8703" max="8703" width="40.5" style="1" customWidth="1"/>
    <col min="8704" max="8704" width="14.375" style="1" customWidth="1"/>
    <col min="8705" max="8705" width="55" style="1" customWidth="1"/>
    <col min="8706" max="8706" width="15.625" style="1" customWidth="1"/>
    <col min="8707" max="8707" width="24.375" style="1" customWidth="1"/>
    <col min="8708" max="8708" width="16.375" style="1" customWidth="1"/>
    <col min="8709" max="8958" width="9" style="1"/>
    <col min="8959" max="8959" width="40.5" style="1" customWidth="1"/>
    <col min="8960" max="8960" width="14.375" style="1" customWidth="1"/>
    <col min="8961" max="8961" width="55" style="1" customWidth="1"/>
    <col min="8962" max="8962" width="15.625" style="1" customWidth="1"/>
    <col min="8963" max="8963" width="24.375" style="1" customWidth="1"/>
    <col min="8964" max="8964" width="16.375" style="1" customWidth="1"/>
    <col min="8965" max="9214" width="9" style="1"/>
    <col min="9215" max="9215" width="40.5" style="1" customWidth="1"/>
    <col min="9216" max="9216" width="14.375" style="1" customWidth="1"/>
    <col min="9217" max="9217" width="55" style="1" customWidth="1"/>
    <col min="9218" max="9218" width="15.625" style="1" customWidth="1"/>
    <col min="9219" max="9219" width="24.375" style="1" customWidth="1"/>
    <col min="9220" max="9220" width="16.375" style="1" customWidth="1"/>
    <col min="9221" max="9470" width="9" style="1"/>
    <col min="9471" max="9471" width="40.5" style="1" customWidth="1"/>
    <col min="9472" max="9472" width="14.375" style="1" customWidth="1"/>
    <col min="9473" max="9473" width="55" style="1" customWidth="1"/>
    <col min="9474" max="9474" width="15.625" style="1" customWidth="1"/>
    <col min="9475" max="9475" width="24.375" style="1" customWidth="1"/>
    <col min="9476" max="9476" width="16.375" style="1" customWidth="1"/>
    <col min="9477" max="9726" width="9" style="1"/>
    <col min="9727" max="9727" width="40.5" style="1" customWidth="1"/>
    <col min="9728" max="9728" width="14.375" style="1" customWidth="1"/>
    <col min="9729" max="9729" width="55" style="1" customWidth="1"/>
    <col min="9730" max="9730" width="15.625" style="1" customWidth="1"/>
    <col min="9731" max="9731" width="24.375" style="1" customWidth="1"/>
    <col min="9732" max="9732" width="16.375" style="1" customWidth="1"/>
    <col min="9733" max="9982" width="9" style="1"/>
    <col min="9983" max="9983" width="40.5" style="1" customWidth="1"/>
    <col min="9984" max="9984" width="14.375" style="1" customWidth="1"/>
    <col min="9985" max="9985" width="55" style="1" customWidth="1"/>
    <col min="9986" max="9986" width="15.625" style="1" customWidth="1"/>
    <col min="9987" max="9987" width="24.375" style="1" customWidth="1"/>
    <col min="9988" max="9988" width="16.375" style="1" customWidth="1"/>
    <col min="9989" max="10238" width="9" style="1"/>
    <col min="10239" max="10239" width="40.5" style="1" customWidth="1"/>
    <col min="10240" max="10240" width="14.375" style="1" customWidth="1"/>
    <col min="10241" max="10241" width="55" style="1" customWidth="1"/>
    <col min="10242" max="10242" width="15.625" style="1" customWidth="1"/>
    <col min="10243" max="10243" width="24.375" style="1" customWidth="1"/>
    <col min="10244" max="10244" width="16.375" style="1" customWidth="1"/>
    <col min="10245" max="10494" width="9" style="1"/>
    <col min="10495" max="10495" width="40.5" style="1" customWidth="1"/>
    <col min="10496" max="10496" width="14.375" style="1" customWidth="1"/>
    <col min="10497" max="10497" width="55" style="1" customWidth="1"/>
    <col min="10498" max="10498" width="15.625" style="1" customWidth="1"/>
    <col min="10499" max="10499" width="24.375" style="1" customWidth="1"/>
    <col min="10500" max="10500" width="16.375" style="1" customWidth="1"/>
    <col min="10501" max="10750" width="9" style="1"/>
    <col min="10751" max="10751" width="40.5" style="1" customWidth="1"/>
    <col min="10752" max="10752" width="14.375" style="1" customWidth="1"/>
    <col min="10753" max="10753" width="55" style="1" customWidth="1"/>
    <col min="10754" max="10754" width="15.625" style="1" customWidth="1"/>
    <col min="10755" max="10755" width="24.375" style="1" customWidth="1"/>
    <col min="10756" max="10756" width="16.375" style="1" customWidth="1"/>
    <col min="10757" max="11006" width="9" style="1"/>
    <col min="11007" max="11007" width="40.5" style="1" customWidth="1"/>
    <col min="11008" max="11008" width="14.375" style="1" customWidth="1"/>
    <col min="11009" max="11009" width="55" style="1" customWidth="1"/>
    <col min="11010" max="11010" width="15.625" style="1" customWidth="1"/>
    <col min="11011" max="11011" width="24.375" style="1" customWidth="1"/>
    <col min="11012" max="11012" width="16.375" style="1" customWidth="1"/>
    <col min="11013" max="11262" width="9" style="1"/>
    <col min="11263" max="11263" width="40.5" style="1" customWidth="1"/>
    <col min="11264" max="11264" width="14.375" style="1" customWidth="1"/>
    <col min="11265" max="11265" width="55" style="1" customWidth="1"/>
    <col min="11266" max="11266" width="15.625" style="1" customWidth="1"/>
    <col min="11267" max="11267" width="24.375" style="1" customWidth="1"/>
    <col min="11268" max="11268" width="16.375" style="1" customWidth="1"/>
    <col min="11269" max="11518" width="9" style="1"/>
    <col min="11519" max="11519" width="40.5" style="1" customWidth="1"/>
    <col min="11520" max="11520" width="14.375" style="1" customWidth="1"/>
    <col min="11521" max="11521" width="55" style="1" customWidth="1"/>
    <col min="11522" max="11522" width="15.625" style="1" customWidth="1"/>
    <col min="11523" max="11523" width="24.375" style="1" customWidth="1"/>
    <col min="11524" max="11524" width="16.375" style="1" customWidth="1"/>
    <col min="11525" max="11774" width="9" style="1"/>
    <col min="11775" max="11775" width="40.5" style="1" customWidth="1"/>
    <col min="11776" max="11776" width="14.375" style="1" customWidth="1"/>
    <col min="11777" max="11777" width="55" style="1" customWidth="1"/>
    <col min="11778" max="11778" width="15.625" style="1" customWidth="1"/>
    <col min="11779" max="11779" width="24.375" style="1" customWidth="1"/>
    <col min="11780" max="11780" width="16.375" style="1" customWidth="1"/>
    <col min="11781" max="12030" width="9" style="1"/>
    <col min="12031" max="12031" width="40.5" style="1" customWidth="1"/>
    <col min="12032" max="12032" width="14.375" style="1" customWidth="1"/>
    <col min="12033" max="12033" width="55" style="1" customWidth="1"/>
    <col min="12034" max="12034" width="15.625" style="1" customWidth="1"/>
    <col min="12035" max="12035" width="24.375" style="1" customWidth="1"/>
    <col min="12036" max="12036" width="16.375" style="1" customWidth="1"/>
    <col min="12037" max="12286" width="9" style="1"/>
    <col min="12287" max="12287" width="40.5" style="1" customWidth="1"/>
    <col min="12288" max="12288" width="14.375" style="1" customWidth="1"/>
    <col min="12289" max="12289" width="55" style="1" customWidth="1"/>
    <col min="12290" max="12290" width="15.625" style="1" customWidth="1"/>
    <col min="12291" max="12291" width="24.375" style="1" customWidth="1"/>
    <col min="12292" max="12292" width="16.375" style="1" customWidth="1"/>
    <col min="12293" max="12542" width="9" style="1"/>
    <col min="12543" max="12543" width="40.5" style="1" customWidth="1"/>
    <col min="12544" max="12544" width="14.375" style="1" customWidth="1"/>
    <col min="12545" max="12545" width="55" style="1" customWidth="1"/>
    <col min="12546" max="12546" width="15.625" style="1" customWidth="1"/>
    <col min="12547" max="12547" width="24.375" style="1" customWidth="1"/>
    <col min="12548" max="12548" width="16.375" style="1" customWidth="1"/>
    <col min="12549" max="12798" width="9" style="1"/>
    <col min="12799" max="12799" width="40.5" style="1" customWidth="1"/>
    <col min="12800" max="12800" width="14.375" style="1" customWidth="1"/>
    <col min="12801" max="12801" width="55" style="1" customWidth="1"/>
    <col min="12802" max="12802" width="15.625" style="1" customWidth="1"/>
    <col min="12803" max="12803" width="24.375" style="1" customWidth="1"/>
    <col min="12804" max="12804" width="16.375" style="1" customWidth="1"/>
    <col min="12805" max="13054" width="9" style="1"/>
    <col min="13055" max="13055" width="40.5" style="1" customWidth="1"/>
    <col min="13056" max="13056" width="14.375" style="1" customWidth="1"/>
    <col min="13057" max="13057" width="55" style="1" customWidth="1"/>
    <col min="13058" max="13058" width="15.625" style="1" customWidth="1"/>
    <col min="13059" max="13059" width="24.375" style="1" customWidth="1"/>
    <col min="13060" max="13060" width="16.375" style="1" customWidth="1"/>
    <col min="13061" max="13310" width="9" style="1"/>
    <col min="13311" max="13311" width="40.5" style="1" customWidth="1"/>
    <col min="13312" max="13312" width="14.375" style="1" customWidth="1"/>
    <col min="13313" max="13313" width="55" style="1" customWidth="1"/>
    <col min="13314" max="13314" width="15.625" style="1" customWidth="1"/>
    <col min="13315" max="13315" width="24.375" style="1" customWidth="1"/>
    <col min="13316" max="13316" width="16.375" style="1" customWidth="1"/>
    <col min="13317" max="13566" width="9" style="1"/>
    <col min="13567" max="13567" width="40.5" style="1" customWidth="1"/>
    <col min="13568" max="13568" width="14.375" style="1" customWidth="1"/>
    <col min="13569" max="13569" width="55" style="1" customWidth="1"/>
    <col min="13570" max="13570" width="15.625" style="1" customWidth="1"/>
    <col min="13571" max="13571" width="24.375" style="1" customWidth="1"/>
    <col min="13572" max="13572" width="16.375" style="1" customWidth="1"/>
    <col min="13573" max="13822" width="9" style="1"/>
    <col min="13823" max="13823" width="40.5" style="1" customWidth="1"/>
    <col min="13824" max="13824" width="14.375" style="1" customWidth="1"/>
    <col min="13825" max="13825" width="55" style="1" customWidth="1"/>
    <col min="13826" max="13826" width="15.625" style="1" customWidth="1"/>
    <col min="13827" max="13827" width="24.375" style="1" customWidth="1"/>
    <col min="13828" max="13828" width="16.375" style="1" customWidth="1"/>
    <col min="13829" max="14078" width="9" style="1"/>
    <col min="14079" max="14079" width="40.5" style="1" customWidth="1"/>
    <col min="14080" max="14080" width="14.375" style="1" customWidth="1"/>
    <col min="14081" max="14081" width="55" style="1" customWidth="1"/>
    <col min="14082" max="14082" width="15.625" style="1" customWidth="1"/>
    <col min="14083" max="14083" width="24.375" style="1" customWidth="1"/>
    <col min="14084" max="14084" width="16.375" style="1" customWidth="1"/>
    <col min="14085" max="14334" width="9" style="1"/>
    <col min="14335" max="14335" width="40.5" style="1" customWidth="1"/>
    <col min="14336" max="14336" width="14.375" style="1" customWidth="1"/>
    <col min="14337" max="14337" width="55" style="1" customWidth="1"/>
    <col min="14338" max="14338" width="15.625" style="1" customWidth="1"/>
    <col min="14339" max="14339" width="24.375" style="1" customWidth="1"/>
    <col min="14340" max="14340" width="16.375" style="1" customWidth="1"/>
    <col min="14341" max="14590" width="9" style="1"/>
    <col min="14591" max="14591" width="40.5" style="1" customWidth="1"/>
    <col min="14592" max="14592" width="14.375" style="1" customWidth="1"/>
    <col min="14593" max="14593" width="55" style="1" customWidth="1"/>
    <col min="14594" max="14594" width="15.625" style="1" customWidth="1"/>
    <col min="14595" max="14595" width="24.375" style="1" customWidth="1"/>
    <col min="14596" max="14596" width="16.375" style="1" customWidth="1"/>
    <col min="14597" max="14846" width="9" style="1"/>
    <col min="14847" max="14847" width="40.5" style="1" customWidth="1"/>
    <col min="14848" max="14848" width="14.375" style="1" customWidth="1"/>
    <col min="14849" max="14849" width="55" style="1" customWidth="1"/>
    <col min="14850" max="14850" width="15.625" style="1" customWidth="1"/>
    <col min="14851" max="14851" width="24.375" style="1" customWidth="1"/>
    <col min="14852" max="14852" width="16.375" style="1" customWidth="1"/>
    <col min="14853" max="15102" width="9" style="1"/>
    <col min="15103" max="15103" width="40.5" style="1" customWidth="1"/>
    <col min="15104" max="15104" width="14.375" style="1" customWidth="1"/>
    <col min="15105" max="15105" width="55" style="1" customWidth="1"/>
    <col min="15106" max="15106" width="15.625" style="1" customWidth="1"/>
    <col min="15107" max="15107" width="24.375" style="1" customWidth="1"/>
    <col min="15108" max="15108" width="16.375" style="1" customWidth="1"/>
    <col min="15109" max="15358" width="9" style="1"/>
    <col min="15359" max="15359" width="40.5" style="1" customWidth="1"/>
    <col min="15360" max="15360" width="14.375" style="1" customWidth="1"/>
    <col min="15361" max="15361" width="55" style="1" customWidth="1"/>
    <col min="15362" max="15362" width="15.625" style="1" customWidth="1"/>
    <col min="15363" max="15363" width="24.375" style="1" customWidth="1"/>
    <col min="15364" max="15364" width="16.375" style="1" customWidth="1"/>
    <col min="15365" max="15614" width="9" style="1"/>
    <col min="15615" max="15615" width="40.5" style="1" customWidth="1"/>
    <col min="15616" max="15616" width="14.375" style="1" customWidth="1"/>
    <col min="15617" max="15617" width="55" style="1" customWidth="1"/>
    <col min="15618" max="15618" width="15.625" style="1" customWidth="1"/>
    <col min="15619" max="15619" width="24.375" style="1" customWidth="1"/>
    <col min="15620" max="15620" width="16.375" style="1" customWidth="1"/>
    <col min="15621" max="15870" width="9" style="1"/>
    <col min="15871" max="15871" width="40.5" style="1" customWidth="1"/>
    <col min="15872" max="15872" width="14.375" style="1" customWidth="1"/>
    <col min="15873" max="15873" width="55" style="1" customWidth="1"/>
    <col min="15874" max="15874" width="15.625" style="1" customWidth="1"/>
    <col min="15875" max="15875" width="24.375" style="1" customWidth="1"/>
    <col min="15876" max="15876" width="16.375" style="1" customWidth="1"/>
    <col min="15877" max="16126" width="9" style="1"/>
    <col min="16127" max="16127" width="40.5" style="1" customWidth="1"/>
    <col min="16128" max="16128" width="14.375" style="1" customWidth="1"/>
    <col min="16129" max="16129" width="55" style="1" customWidth="1"/>
    <col min="16130" max="16130" width="15.625" style="1" customWidth="1"/>
    <col min="16131" max="16131" width="24.375" style="1" customWidth="1"/>
    <col min="16132" max="16132" width="16.375" style="1" customWidth="1"/>
    <col min="16133" max="16384" width="9" style="1"/>
  </cols>
  <sheetData>
    <row r="1" spans="1:4" ht="18" customHeight="1">
      <c r="A1" s="3" t="s">
        <v>628</v>
      </c>
    </row>
    <row r="2" spans="1:4" ht="20.25" customHeight="1">
      <c r="A2" s="177" t="s">
        <v>1268</v>
      </c>
      <c r="B2" s="179"/>
      <c r="C2" s="177"/>
      <c r="D2" s="179"/>
    </row>
    <row r="3" spans="1:4" ht="14.25" customHeight="1">
      <c r="A3" s="3"/>
      <c r="D3" s="4" t="s">
        <v>7</v>
      </c>
    </row>
    <row r="4" spans="1:4" ht="30" customHeight="1">
      <c r="A4" s="180" t="s">
        <v>629</v>
      </c>
      <c r="B4" s="181"/>
      <c r="C4" s="180" t="s">
        <v>630</v>
      </c>
      <c r="D4" s="181"/>
    </row>
    <row r="5" spans="1:4" ht="15.75" customHeight="1">
      <c r="A5" s="5" t="s">
        <v>631</v>
      </c>
      <c r="B5" s="6" t="s">
        <v>10</v>
      </c>
      <c r="C5" s="5" t="s">
        <v>631</v>
      </c>
      <c r="D5" s="6" t="s">
        <v>10</v>
      </c>
    </row>
    <row r="6" spans="1:4" s="116" customFormat="1" ht="20.100000000000001" customHeight="1">
      <c r="A6" s="134" t="s">
        <v>632</v>
      </c>
      <c r="B6" s="119"/>
      <c r="C6" s="134" t="s">
        <v>633</v>
      </c>
      <c r="D6" s="137">
        <v>0</v>
      </c>
    </row>
    <row r="7" spans="1:4" s="116" customFormat="1" ht="20.100000000000001" customHeight="1">
      <c r="A7" s="134" t="s">
        <v>634</v>
      </c>
      <c r="B7" s="119"/>
      <c r="C7" s="135" t="s">
        <v>635</v>
      </c>
      <c r="D7" s="119"/>
    </row>
    <row r="8" spans="1:4" s="116" customFormat="1" ht="20.100000000000001" customHeight="1">
      <c r="A8" s="134" t="s">
        <v>636</v>
      </c>
      <c r="B8" s="119"/>
      <c r="C8" s="135" t="s">
        <v>637</v>
      </c>
      <c r="D8" s="119"/>
    </row>
    <row r="9" spans="1:4" s="116" customFormat="1" ht="20.100000000000001" customHeight="1">
      <c r="A9" s="136" t="s">
        <v>638</v>
      </c>
      <c r="B9" s="119"/>
      <c r="C9" s="135" t="s">
        <v>639</v>
      </c>
      <c r="D9" s="119"/>
    </row>
    <row r="10" spans="1:4" s="116" customFormat="1" ht="20.100000000000001" customHeight="1">
      <c r="A10" s="134" t="s">
        <v>640</v>
      </c>
      <c r="B10" s="119">
        <v>2400</v>
      </c>
      <c r="C10" s="134" t="s">
        <v>1265</v>
      </c>
      <c r="D10" s="119">
        <v>422</v>
      </c>
    </row>
    <row r="11" spans="1:4" s="116" customFormat="1" ht="20.100000000000001" customHeight="1">
      <c r="A11" s="134" t="s">
        <v>641</v>
      </c>
      <c r="B11" s="119">
        <v>600</v>
      </c>
      <c r="C11" s="135" t="s">
        <v>642</v>
      </c>
      <c r="D11" s="119">
        <v>422</v>
      </c>
    </row>
    <row r="12" spans="1:4" s="116" customFormat="1" ht="20.100000000000001" customHeight="1">
      <c r="A12" s="134" t="s">
        <v>643</v>
      </c>
      <c r="B12" s="119">
        <v>120000</v>
      </c>
      <c r="C12" s="135" t="s">
        <v>644</v>
      </c>
      <c r="D12" s="119"/>
    </row>
    <row r="13" spans="1:4" s="116" customFormat="1" ht="20.100000000000001" customHeight="1">
      <c r="A13" s="134" t="s">
        <v>645</v>
      </c>
      <c r="B13" s="119"/>
      <c r="C13" s="135" t="s">
        <v>646</v>
      </c>
      <c r="D13" s="119"/>
    </row>
    <row r="14" spans="1:4" s="116" customFormat="1" ht="20.100000000000001" customHeight="1">
      <c r="A14" s="134" t="s">
        <v>647</v>
      </c>
      <c r="B14" s="119"/>
      <c r="C14" s="134" t="s">
        <v>648</v>
      </c>
      <c r="D14" s="119">
        <v>0</v>
      </c>
    </row>
    <row r="15" spans="1:4" s="116" customFormat="1" ht="20.100000000000001" customHeight="1">
      <c r="A15" s="134" t="s">
        <v>649</v>
      </c>
      <c r="B15" s="119">
        <v>4800</v>
      </c>
      <c r="C15" s="134" t="s">
        <v>650</v>
      </c>
      <c r="D15" s="119"/>
    </row>
    <row r="16" spans="1:4" s="116" customFormat="1" ht="20.100000000000001" customHeight="1">
      <c r="A16" s="134" t="s">
        <v>651</v>
      </c>
      <c r="B16" s="119"/>
      <c r="C16" s="134" t="s">
        <v>652</v>
      </c>
      <c r="D16" s="119"/>
    </row>
    <row r="17" spans="1:4" s="116" customFormat="1" ht="20.100000000000001" customHeight="1">
      <c r="A17" s="134" t="s">
        <v>653</v>
      </c>
      <c r="B17" s="119"/>
      <c r="C17" s="134" t="s">
        <v>654</v>
      </c>
      <c r="D17" s="119">
        <v>113446</v>
      </c>
    </row>
    <row r="18" spans="1:4" s="116" customFormat="1" ht="20.100000000000001" customHeight="1">
      <c r="A18" s="134" t="s">
        <v>655</v>
      </c>
      <c r="B18" s="119"/>
      <c r="C18" s="134" t="s">
        <v>1228</v>
      </c>
      <c r="D18" s="119">
        <v>105646</v>
      </c>
    </row>
    <row r="19" spans="1:4" s="116" customFormat="1" ht="20.100000000000001" customHeight="1">
      <c r="A19" s="134" t="s">
        <v>656</v>
      </c>
      <c r="B19" s="119"/>
      <c r="C19" s="134" t="s">
        <v>1229</v>
      </c>
      <c r="D19" s="119">
        <v>2400</v>
      </c>
    </row>
    <row r="20" spans="1:4" s="116" customFormat="1" ht="20.100000000000001" customHeight="1">
      <c r="A20" s="134" t="s">
        <v>657</v>
      </c>
      <c r="B20" s="119"/>
      <c r="C20" s="134" t="s">
        <v>659</v>
      </c>
      <c r="D20" s="119">
        <v>600</v>
      </c>
    </row>
    <row r="21" spans="1:4" s="116" customFormat="1" ht="20.100000000000001" customHeight="1">
      <c r="A21" s="134" t="s">
        <v>658</v>
      </c>
      <c r="B21" s="119"/>
      <c r="C21" s="134" t="s">
        <v>661</v>
      </c>
      <c r="D21" s="119">
        <v>4800</v>
      </c>
    </row>
    <row r="22" spans="1:4" s="116" customFormat="1" ht="20.100000000000001" customHeight="1">
      <c r="A22" s="134" t="s">
        <v>660</v>
      </c>
      <c r="B22" s="119">
        <v>1600</v>
      </c>
      <c r="C22" s="134" t="s">
        <v>1230</v>
      </c>
      <c r="D22" s="119"/>
    </row>
    <row r="23" spans="1:4" s="116" customFormat="1" ht="20.100000000000001" customHeight="1">
      <c r="A23" s="138"/>
      <c r="B23" s="119"/>
      <c r="C23" s="134" t="s">
        <v>662</v>
      </c>
      <c r="D23" s="119"/>
    </row>
    <row r="24" spans="1:4" s="116" customFormat="1" ht="20.100000000000001" customHeight="1">
      <c r="A24" s="134"/>
      <c r="B24" s="119"/>
      <c r="C24" s="134" t="s">
        <v>663</v>
      </c>
      <c r="D24" s="119"/>
    </row>
    <row r="25" spans="1:4" s="116" customFormat="1" ht="20.100000000000001" customHeight="1">
      <c r="A25" s="113"/>
      <c r="B25" s="119"/>
      <c r="C25" s="134" t="s">
        <v>664</v>
      </c>
      <c r="D25" s="119"/>
    </row>
    <row r="26" spans="1:4" s="116" customFormat="1" ht="20.100000000000001" customHeight="1">
      <c r="A26" s="113"/>
      <c r="B26" s="119"/>
      <c r="C26" s="134" t="s">
        <v>665</v>
      </c>
      <c r="D26" s="119"/>
    </row>
    <row r="27" spans="1:4" s="116" customFormat="1" ht="20.100000000000001" customHeight="1">
      <c r="A27" s="113"/>
      <c r="B27" s="119"/>
      <c r="C27" s="134" t="s">
        <v>1231</v>
      </c>
      <c r="D27" s="119"/>
    </row>
    <row r="28" spans="1:4" s="116" customFormat="1" ht="20.100000000000001" customHeight="1">
      <c r="A28" s="135"/>
      <c r="B28" s="119"/>
      <c r="C28" s="134" t="s">
        <v>666</v>
      </c>
      <c r="D28" s="119">
        <v>0</v>
      </c>
    </row>
    <row r="29" spans="1:4" s="116" customFormat="1" ht="20.100000000000001" customHeight="1">
      <c r="A29" s="135"/>
      <c r="B29" s="119"/>
      <c r="C29" s="134" t="s">
        <v>667</v>
      </c>
      <c r="D29" s="119"/>
    </row>
    <row r="30" spans="1:4" s="116" customFormat="1" ht="20.100000000000001" customHeight="1">
      <c r="A30" s="135"/>
      <c r="B30" s="119"/>
      <c r="C30" s="131" t="s">
        <v>668</v>
      </c>
      <c r="D30" s="119"/>
    </row>
    <row r="31" spans="1:4" s="116" customFormat="1" ht="20.100000000000001" customHeight="1">
      <c r="A31" s="135"/>
      <c r="B31" s="119"/>
      <c r="C31" s="131" t="s">
        <v>669</v>
      </c>
      <c r="D31" s="119"/>
    </row>
    <row r="32" spans="1:4" s="116" customFormat="1" ht="20.100000000000001" customHeight="1">
      <c r="A32" s="135"/>
      <c r="B32" s="119"/>
      <c r="C32" s="131" t="s">
        <v>670</v>
      </c>
      <c r="D32" s="120"/>
    </row>
    <row r="33" spans="1:19" s="116" customFormat="1" ht="20.100000000000001" customHeight="1">
      <c r="A33" s="135"/>
      <c r="B33" s="119"/>
      <c r="C33" s="131" t="s">
        <v>671</v>
      </c>
      <c r="D33" s="120"/>
    </row>
    <row r="34" spans="1:19" s="116" customFormat="1" ht="20.100000000000001" customHeight="1">
      <c r="A34" s="135"/>
      <c r="B34" s="119"/>
      <c r="C34" s="135" t="s">
        <v>672</v>
      </c>
      <c r="D34" s="119">
        <v>0</v>
      </c>
    </row>
    <row r="35" spans="1:19" s="116" customFormat="1" ht="20.100000000000001" customHeight="1">
      <c r="A35" s="135"/>
      <c r="B35" s="119"/>
      <c r="C35" s="131" t="s">
        <v>673</v>
      </c>
      <c r="D35" s="119"/>
    </row>
    <row r="36" spans="1:19" s="116" customFormat="1" ht="20.100000000000001" customHeight="1">
      <c r="A36" s="135"/>
      <c r="B36" s="119"/>
      <c r="C36" s="131" t="s">
        <v>674</v>
      </c>
      <c r="D36" s="119"/>
    </row>
    <row r="37" spans="1:19" s="116" customFormat="1" ht="20.100000000000001" customHeight="1">
      <c r="A37" s="135"/>
      <c r="B37" s="119"/>
      <c r="C37" s="131" t="s">
        <v>675</v>
      </c>
      <c r="D37" s="119"/>
    </row>
    <row r="38" spans="1:19" s="139" customFormat="1" ht="20.100000000000001" customHeight="1">
      <c r="A38" s="135"/>
      <c r="B38" s="119"/>
      <c r="C38" s="131" t="s">
        <v>676</v>
      </c>
      <c r="D38" s="119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s="116" customFormat="1" ht="20.100000000000001" customHeight="1">
      <c r="A39" s="135"/>
      <c r="B39" s="119"/>
      <c r="C39" s="131" t="s">
        <v>677</v>
      </c>
      <c r="D39" s="119"/>
    </row>
    <row r="40" spans="1:19" s="116" customFormat="1" ht="20.100000000000001" customHeight="1">
      <c r="A40" s="134"/>
      <c r="B40" s="119"/>
      <c r="C40" s="131" t="s">
        <v>678</v>
      </c>
      <c r="D40" s="119"/>
    </row>
    <row r="41" spans="1:19" s="116" customFormat="1" ht="20.100000000000001" customHeight="1">
      <c r="A41" s="134"/>
      <c r="B41" s="119"/>
      <c r="C41" s="131" t="s">
        <v>679</v>
      </c>
      <c r="D41" s="119"/>
    </row>
    <row r="42" spans="1:19" s="116" customFormat="1" ht="20.100000000000001" customHeight="1">
      <c r="A42" s="134"/>
      <c r="B42" s="119"/>
      <c r="C42" s="131" t="s">
        <v>680</v>
      </c>
      <c r="D42" s="119"/>
    </row>
    <row r="43" spans="1:19" s="116" customFormat="1" ht="20.100000000000001" customHeight="1">
      <c r="A43" s="134"/>
      <c r="B43" s="119"/>
      <c r="C43" s="131" t="s">
        <v>681</v>
      </c>
      <c r="D43" s="119"/>
    </row>
    <row r="44" spans="1:19" s="116" customFormat="1" ht="20.100000000000001" customHeight="1">
      <c r="A44" s="134"/>
      <c r="B44" s="119"/>
      <c r="C44" s="131" t="s">
        <v>682</v>
      </c>
      <c r="D44" s="119"/>
    </row>
    <row r="45" spans="1:19" s="116" customFormat="1" ht="20.100000000000001" customHeight="1">
      <c r="A45" s="134"/>
      <c r="B45" s="119"/>
      <c r="C45" s="135" t="s">
        <v>1232</v>
      </c>
      <c r="D45" s="119">
        <v>0</v>
      </c>
    </row>
    <row r="46" spans="1:19" s="116" customFormat="1" ht="20.100000000000001" customHeight="1">
      <c r="A46" s="134"/>
      <c r="B46" s="119"/>
      <c r="C46" s="131" t="s">
        <v>683</v>
      </c>
      <c r="D46" s="119"/>
    </row>
    <row r="47" spans="1:19" s="116" customFormat="1" ht="20.100000000000001" customHeight="1">
      <c r="A47" s="134"/>
      <c r="B47" s="119"/>
      <c r="C47" s="135" t="s">
        <v>1266</v>
      </c>
      <c r="D47" s="119">
        <v>99</v>
      </c>
    </row>
    <row r="48" spans="1:19" s="116" customFormat="1" ht="20.100000000000001" customHeight="1">
      <c r="A48" s="121"/>
      <c r="B48" s="119"/>
      <c r="C48" s="131" t="s">
        <v>684</v>
      </c>
      <c r="D48" s="119"/>
    </row>
    <row r="49" spans="1:4" s="116" customFormat="1" ht="20.100000000000001" customHeight="1">
      <c r="A49" s="121"/>
      <c r="B49" s="119"/>
      <c r="C49" s="131" t="s">
        <v>685</v>
      </c>
      <c r="D49" s="119"/>
    </row>
    <row r="50" spans="1:4" s="116" customFormat="1" ht="20.100000000000001" customHeight="1">
      <c r="A50" s="121"/>
      <c r="B50" s="119"/>
      <c r="C50" s="131" t="s">
        <v>686</v>
      </c>
      <c r="D50" s="119">
        <v>99</v>
      </c>
    </row>
    <row r="51" spans="1:4" s="116" customFormat="1" ht="20.100000000000001" customHeight="1">
      <c r="A51" s="121"/>
      <c r="B51" s="119"/>
      <c r="C51" s="135" t="s">
        <v>1233</v>
      </c>
      <c r="D51" s="119">
        <v>3480</v>
      </c>
    </row>
    <row r="52" spans="1:4" s="116" customFormat="1" ht="20.100000000000001" customHeight="1">
      <c r="A52" s="121"/>
      <c r="B52" s="119"/>
      <c r="C52" s="135" t="s">
        <v>1234</v>
      </c>
      <c r="D52" s="119"/>
    </row>
    <row r="53" spans="1:4" s="116" customFormat="1" ht="20.100000000000001" customHeight="1">
      <c r="A53" s="121"/>
      <c r="B53" s="119"/>
      <c r="C53" s="135"/>
      <c r="D53" s="119"/>
    </row>
    <row r="54" spans="1:4" s="116" customFormat="1" ht="20.100000000000001" customHeight="1">
      <c r="A54" s="121"/>
      <c r="B54" s="119"/>
      <c r="C54" s="135"/>
      <c r="D54" s="119"/>
    </row>
    <row r="55" spans="1:4" s="116" customFormat="1" ht="20.100000000000001" customHeight="1">
      <c r="A55" s="121"/>
      <c r="B55" s="119"/>
      <c r="C55" s="135"/>
      <c r="D55" s="119"/>
    </row>
    <row r="56" spans="1:4" s="116" customFormat="1" ht="20.100000000000001" customHeight="1">
      <c r="A56" s="121"/>
      <c r="B56" s="119"/>
      <c r="C56" s="135"/>
      <c r="D56" s="119"/>
    </row>
    <row r="57" spans="1:4" s="116" customFormat="1" ht="20.100000000000001" customHeight="1">
      <c r="A57" s="121"/>
      <c r="B57" s="119"/>
      <c r="C57" s="135"/>
      <c r="D57" s="119"/>
    </row>
    <row r="58" spans="1:4" s="116" customFormat="1" ht="20.100000000000001" customHeight="1">
      <c r="A58" s="121"/>
      <c r="B58" s="119"/>
      <c r="C58" s="135"/>
      <c r="D58" s="119"/>
    </row>
    <row r="59" spans="1:4" s="116" customFormat="1" ht="20.100000000000001" customHeight="1">
      <c r="A59" s="121"/>
      <c r="B59" s="119"/>
      <c r="C59" s="135"/>
      <c r="D59" s="119"/>
    </row>
    <row r="60" spans="1:4" s="116" customFormat="1" ht="20.100000000000001" customHeight="1">
      <c r="A60" s="121"/>
      <c r="B60" s="119"/>
      <c r="C60" s="135"/>
      <c r="D60" s="119"/>
    </row>
    <row r="61" spans="1:4" s="116" customFormat="1" ht="20.100000000000001" customHeight="1">
      <c r="A61" s="121"/>
      <c r="B61" s="119"/>
      <c r="C61" s="121"/>
      <c r="D61" s="119"/>
    </row>
    <row r="62" spans="1:4" s="116" customFormat="1" ht="20.100000000000001" customHeight="1">
      <c r="A62" s="121" t="s">
        <v>37</v>
      </c>
      <c r="B62" s="119">
        <v>129400</v>
      </c>
      <c r="C62" s="121" t="s">
        <v>627</v>
      </c>
      <c r="D62" s="119">
        <v>117447</v>
      </c>
    </row>
    <row r="63" spans="1:4" s="116" customFormat="1" ht="20.100000000000001" customHeight="1">
      <c r="A63" s="140" t="s">
        <v>687</v>
      </c>
      <c r="B63" s="119">
        <v>1797</v>
      </c>
      <c r="C63" s="140" t="s">
        <v>688</v>
      </c>
      <c r="D63" s="119">
        <v>13750</v>
      </c>
    </row>
    <row r="64" spans="1:4" s="116" customFormat="1" ht="20.100000000000001" customHeight="1">
      <c r="A64" s="113" t="s">
        <v>689</v>
      </c>
      <c r="B64" s="119">
        <v>1797</v>
      </c>
      <c r="C64" s="113" t="s">
        <v>690</v>
      </c>
      <c r="D64" s="119">
        <v>0</v>
      </c>
    </row>
    <row r="65" spans="1:4" s="116" customFormat="1" ht="20.100000000000001" customHeight="1">
      <c r="A65" s="113" t="s">
        <v>691</v>
      </c>
      <c r="B65" s="119">
        <v>1797</v>
      </c>
      <c r="C65" s="113" t="s">
        <v>692</v>
      </c>
      <c r="D65" s="119"/>
    </row>
    <row r="66" spans="1:4" s="116" customFormat="1" ht="20.100000000000001" customHeight="1">
      <c r="A66" s="113" t="s">
        <v>693</v>
      </c>
      <c r="B66" s="119"/>
      <c r="C66" s="113" t="s">
        <v>694</v>
      </c>
      <c r="D66" s="119"/>
    </row>
    <row r="67" spans="1:4" s="116" customFormat="1" ht="20.100000000000001" customHeight="1">
      <c r="A67" s="113" t="s">
        <v>695</v>
      </c>
      <c r="B67" s="119"/>
      <c r="C67" s="113" t="s">
        <v>696</v>
      </c>
      <c r="D67" s="119">
        <v>10000</v>
      </c>
    </row>
    <row r="68" spans="1:4" s="116" customFormat="1" ht="20.100000000000001" customHeight="1">
      <c r="A68" s="113" t="s">
        <v>697</v>
      </c>
      <c r="B68" s="119"/>
      <c r="C68" s="113" t="s">
        <v>698</v>
      </c>
      <c r="D68" s="119"/>
    </row>
    <row r="69" spans="1:4" s="116" customFormat="1" ht="20.100000000000001" customHeight="1">
      <c r="A69" s="113" t="s">
        <v>699</v>
      </c>
      <c r="B69" s="119"/>
      <c r="C69" s="141" t="s">
        <v>700</v>
      </c>
      <c r="D69" s="119">
        <v>3750</v>
      </c>
    </row>
    <row r="70" spans="1:4" s="116" customFormat="1" ht="20.100000000000001" customHeight="1">
      <c r="A70" s="141" t="s">
        <v>701</v>
      </c>
      <c r="B70" s="119"/>
      <c r="C70" s="141" t="s">
        <v>702</v>
      </c>
      <c r="D70" s="119"/>
    </row>
    <row r="71" spans="1:4" s="116" customFormat="1" ht="20.100000000000001" customHeight="1">
      <c r="A71" s="141" t="s">
        <v>703</v>
      </c>
      <c r="B71" s="119"/>
      <c r="C71" s="141"/>
      <c r="D71" s="119"/>
    </row>
    <row r="72" spans="1:4" s="116" customFormat="1" ht="20.100000000000001" customHeight="1">
      <c r="A72" s="141"/>
      <c r="B72" s="119"/>
      <c r="C72" s="141"/>
      <c r="D72" s="119"/>
    </row>
    <row r="73" spans="1:4" s="116" customFormat="1" ht="20.100000000000001" customHeight="1">
      <c r="A73" s="121" t="s">
        <v>704</v>
      </c>
      <c r="B73" s="119">
        <v>131197</v>
      </c>
      <c r="C73" s="121" t="s">
        <v>705</v>
      </c>
      <c r="D73" s="119">
        <v>131197</v>
      </c>
    </row>
  </sheetData>
  <mergeCells count="3">
    <mergeCell ref="A2:D2"/>
    <mergeCell ref="A4:B4"/>
    <mergeCell ref="C4:D4"/>
  </mergeCells>
  <phoneticPr fontId="27" type="noConversion"/>
  <pageMargins left="0.56999999999999995" right="0.55118110236220497" top="0.54" bottom="0.47" header="0.31496062992126" footer="0.31496062992126"/>
  <pageSetup paperSize="9" scale="98" fitToHeight="0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workbookViewId="0">
      <selection activeCell="C7" sqref="C7"/>
    </sheetView>
  </sheetViews>
  <sheetFormatPr defaultColWidth="14.375" defaultRowHeight="13.5"/>
  <cols>
    <col min="1" max="1" width="46.5" style="1" customWidth="1"/>
    <col min="2" max="2" width="14.375" style="2" customWidth="1"/>
    <col min="3" max="3" width="46.5" style="1" customWidth="1"/>
    <col min="4" max="4" width="15.625" style="2" customWidth="1"/>
    <col min="5" max="254" width="9" style="1" customWidth="1"/>
    <col min="255" max="255" width="40.5" style="1" customWidth="1"/>
    <col min="256" max="256" width="14.375" style="1"/>
    <col min="257" max="257" width="44.125" style="1" customWidth="1"/>
    <col min="258" max="258" width="14.375" style="1" customWidth="1"/>
    <col min="259" max="259" width="44.125" style="1" customWidth="1"/>
    <col min="260" max="260" width="15.625" style="1" customWidth="1"/>
    <col min="261" max="510" width="9" style="1" customWidth="1"/>
    <col min="511" max="511" width="40.5" style="1" customWidth="1"/>
    <col min="512" max="512" width="14.375" style="1"/>
    <col min="513" max="513" width="44.125" style="1" customWidth="1"/>
    <col min="514" max="514" width="14.375" style="1" customWidth="1"/>
    <col min="515" max="515" width="44.125" style="1" customWidth="1"/>
    <col min="516" max="516" width="15.625" style="1" customWidth="1"/>
    <col min="517" max="766" width="9" style="1" customWidth="1"/>
    <col min="767" max="767" width="40.5" style="1" customWidth="1"/>
    <col min="768" max="768" width="14.375" style="1"/>
    <col min="769" max="769" width="44.125" style="1" customWidth="1"/>
    <col min="770" max="770" width="14.375" style="1" customWidth="1"/>
    <col min="771" max="771" width="44.125" style="1" customWidth="1"/>
    <col min="772" max="772" width="15.625" style="1" customWidth="1"/>
    <col min="773" max="1022" width="9" style="1" customWidth="1"/>
    <col min="1023" max="1023" width="40.5" style="1" customWidth="1"/>
    <col min="1024" max="1024" width="14.375" style="1"/>
    <col min="1025" max="1025" width="44.125" style="1" customWidth="1"/>
    <col min="1026" max="1026" width="14.375" style="1" customWidth="1"/>
    <col min="1027" max="1027" width="44.125" style="1" customWidth="1"/>
    <col min="1028" max="1028" width="15.625" style="1" customWidth="1"/>
    <col min="1029" max="1278" width="9" style="1" customWidth="1"/>
    <col min="1279" max="1279" width="40.5" style="1" customWidth="1"/>
    <col min="1280" max="1280" width="14.375" style="1"/>
    <col min="1281" max="1281" width="44.125" style="1" customWidth="1"/>
    <col min="1282" max="1282" width="14.375" style="1" customWidth="1"/>
    <col min="1283" max="1283" width="44.125" style="1" customWidth="1"/>
    <col min="1284" max="1284" width="15.625" style="1" customWidth="1"/>
    <col min="1285" max="1534" width="9" style="1" customWidth="1"/>
    <col min="1535" max="1535" width="40.5" style="1" customWidth="1"/>
    <col min="1536" max="1536" width="14.375" style="1"/>
    <col min="1537" max="1537" width="44.125" style="1" customWidth="1"/>
    <col min="1538" max="1538" width="14.375" style="1" customWidth="1"/>
    <col min="1539" max="1539" width="44.125" style="1" customWidth="1"/>
    <col min="1540" max="1540" width="15.625" style="1" customWidth="1"/>
    <col min="1541" max="1790" width="9" style="1" customWidth="1"/>
    <col min="1791" max="1791" width="40.5" style="1" customWidth="1"/>
    <col min="1792" max="1792" width="14.375" style="1"/>
    <col min="1793" max="1793" width="44.125" style="1" customWidth="1"/>
    <col min="1794" max="1794" width="14.375" style="1" customWidth="1"/>
    <col min="1795" max="1795" width="44.125" style="1" customWidth="1"/>
    <col min="1796" max="1796" width="15.625" style="1" customWidth="1"/>
    <col min="1797" max="2046" width="9" style="1" customWidth="1"/>
    <col min="2047" max="2047" width="40.5" style="1" customWidth="1"/>
    <col min="2048" max="2048" width="14.375" style="1"/>
    <col min="2049" max="2049" width="44.125" style="1" customWidth="1"/>
    <col min="2050" max="2050" width="14.375" style="1" customWidth="1"/>
    <col min="2051" max="2051" width="44.125" style="1" customWidth="1"/>
    <col min="2052" max="2052" width="15.625" style="1" customWidth="1"/>
    <col min="2053" max="2302" width="9" style="1" customWidth="1"/>
    <col min="2303" max="2303" width="40.5" style="1" customWidth="1"/>
    <col min="2304" max="2304" width="14.375" style="1"/>
    <col min="2305" max="2305" width="44.125" style="1" customWidth="1"/>
    <col min="2306" max="2306" width="14.375" style="1" customWidth="1"/>
    <col min="2307" max="2307" width="44.125" style="1" customWidth="1"/>
    <col min="2308" max="2308" width="15.625" style="1" customWidth="1"/>
    <col min="2309" max="2558" width="9" style="1" customWidth="1"/>
    <col min="2559" max="2559" width="40.5" style="1" customWidth="1"/>
    <col min="2560" max="2560" width="14.375" style="1"/>
    <col min="2561" max="2561" width="44.125" style="1" customWidth="1"/>
    <col min="2562" max="2562" width="14.375" style="1" customWidth="1"/>
    <col min="2563" max="2563" width="44.125" style="1" customWidth="1"/>
    <col min="2564" max="2564" width="15.625" style="1" customWidth="1"/>
    <col min="2565" max="2814" width="9" style="1" customWidth="1"/>
    <col min="2815" max="2815" width="40.5" style="1" customWidth="1"/>
    <col min="2816" max="2816" width="14.375" style="1"/>
    <col min="2817" max="2817" width="44.125" style="1" customWidth="1"/>
    <col min="2818" max="2818" width="14.375" style="1" customWidth="1"/>
    <col min="2819" max="2819" width="44.125" style="1" customWidth="1"/>
    <col min="2820" max="2820" width="15.625" style="1" customWidth="1"/>
    <col min="2821" max="3070" width="9" style="1" customWidth="1"/>
    <col min="3071" max="3071" width="40.5" style="1" customWidth="1"/>
    <col min="3072" max="3072" width="14.375" style="1"/>
    <col min="3073" max="3073" width="44.125" style="1" customWidth="1"/>
    <col min="3074" max="3074" width="14.375" style="1" customWidth="1"/>
    <col min="3075" max="3075" width="44.125" style="1" customWidth="1"/>
    <col min="3076" max="3076" width="15.625" style="1" customWidth="1"/>
    <col min="3077" max="3326" width="9" style="1" customWidth="1"/>
    <col min="3327" max="3327" width="40.5" style="1" customWidth="1"/>
    <col min="3328" max="3328" width="14.375" style="1"/>
    <col min="3329" max="3329" width="44.125" style="1" customWidth="1"/>
    <col min="3330" max="3330" width="14.375" style="1" customWidth="1"/>
    <col min="3331" max="3331" width="44.125" style="1" customWidth="1"/>
    <col min="3332" max="3332" width="15.625" style="1" customWidth="1"/>
    <col min="3333" max="3582" width="9" style="1" customWidth="1"/>
    <col min="3583" max="3583" width="40.5" style="1" customWidth="1"/>
    <col min="3584" max="3584" width="14.375" style="1"/>
    <col min="3585" max="3585" width="44.125" style="1" customWidth="1"/>
    <col min="3586" max="3586" width="14.375" style="1" customWidth="1"/>
    <col min="3587" max="3587" width="44.125" style="1" customWidth="1"/>
    <col min="3588" max="3588" width="15.625" style="1" customWidth="1"/>
    <col min="3589" max="3838" width="9" style="1" customWidth="1"/>
    <col min="3839" max="3839" width="40.5" style="1" customWidth="1"/>
    <col min="3840" max="3840" width="14.375" style="1"/>
    <col min="3841" max="3841" width="44.125" style="1" customWidth="1"/>
    <col min="3842" max="3842" width="14.375" style="1" customWidth="1"/>
    <col min="3843" max="3843" width="44.125" style="1" customWidth="1"/>
    <col min="3844" max="3844" width="15.625" style="1" customWidth="1"/>
    <col min="3845" max="4094" width="9" style="1" customWidth="1"/>
    <col min="4095" max="4095" width="40.5" style="1" customWidth="1"/>
    <col min="4096" max="4096" width="14.375" style="1"/>
    <col min="4097" max="4097" width="44.125" style="1" customWidth="1"/>
    <col min="4098" max="4098" width="14.375" style="1" customWidth="1"/>
    <col min="4099" max="4099" width="44.125" style="1" customWidth="1"/>
    <col min="4100" max="4100" width="15.625" style="1" customWidth="1"/>
    <col min="4101" max="4350" width="9" style="1" customWidth="1"/>
    <col min="4351" max="4351" width="40.5" style="1" customWidth="1"/>
    <col min="4352" max="4352" width="14.375" style="1"/>
    <col min="4353" max="4353" width="44.125" style="1" customWidth="1"/>
    <col min="4354" max="4354" width="14.375" style="1" customWidth="1"/>
    <col min="4355" max="4355" width="44.125" style="1" customWidth="1"/>
    <col min="4356" max="4356" width="15.625" style="1" customWidth="1"/>
    <col min="4357" max="4606" width="9" style="1" customWidth="1"/>
    <col min="4607" max="4607" width="40.5" style="1" customWidth="1"/>
    <col min="4608" max="4608" width="14.375" style="1"/>
    <col min="4609" max="4609" width="44.125" style="1" customWidth="1"/>
    <col min="4610" max="4610" width="14.375" style="1" customWidth="1"/>
    <col min="4611" max="4611" width="44.125" style="1" customWidth="1"/>
    <col min="4612" max="4612" width="15.625" style="1" customWidth="1"/>
    <col min="4613" max="4862" width="9" style="1" customWidth="1"/>
    <col min="4863" max="4863" width="40.5" style="1" customWidth="1"/>
    <col min="4864" max="4864" width="14.375" style="1"/>
    <col min="4865" max="4865" width="44.125" style="1" customWidth="1"/>
    <col min="4866" max="4866" width="14.375" style="1" customWidth="1"/>
    <col min="4867" max="4867" width="44.125" style="1" customWidth="1"/>
    <col min="4868" max="4868" width="15.625" style="1" customWidth="1"/>
    <col min="4869" max="5118" width="9" style="1" customWidth="1"/>
    <col min="5119" max="5119" width="40.5" style="1" customWidth="1"/>
    <col min="5120" max="5120" width="14.375" style="1"/>
    <col min="5121" max="5121" width="44.125" style="1" customWidth="1"/>
    <col min="5122" max="5122" width="14.375" style="1" customWidth="1"/>
    <col min="5123" max="5123" width="44.125" style="1" customWidth="1"/>
    <col min="5124" max="5124" width="15.625" style="1" customWidth="1"/>
    <col min="5125" max="5374" width="9" style="1" customWidth="1"/>
    <col min="5375" max="5375" width="40.5" style="1" customWidth="1"/>
    <col min="5376" max="5376" width="14.375" style="1"/>
    <col min="5377" max="5377" width="44.125" style="1" customWidth="1"/>
    <col min="5378" max="5378" width="14.375" style="1" customWidth="1"/>
    <col min="5379" max="5379" width="44.125" style="1" customWidth="1"/>
    <col min="5380" max="5380" width="15.625" style="1" customWidth="1"/>
    <col min="5381" max="5630" width="9" style="1" customWidth="1"/>
    <col min="5631" max="5631" width="40.5" style="1" customWidth="1"/>
    <col min="5632" max="5632" width="14.375" style="1"/>
    <col min="5633" max="5633" width="44.125" style="1" customWidth="1"/>
    <col min="5634" max="5634" width="14.375" style="1" customWidth="1"/>
    <col min="5635" max="5635" width="44.125" style="1" customWidth="1"/>
    <col min="5636" max="5636" width="15.625" style="1" customWidth="1"/>
    <col min="5637" max="5886" width="9" style="1" customWidth="1"/>
    <col min="5887" max="5887" width="40.5" style="1" customWidth="1"/>
    <col min="5888" max="5888" width="14.375" style="1"/>
    <col min="5889" max="5889" width="44.125" style="1" customWidth="1"/>
    <col min="5890" max="5890" width="14.375" style="1" customWidth="1"/>
    <col min="5891" max="5891" width="44.125" style="1" customWidth="1"/>
    <col min="5892" max="5892" width="15.625" style="1" customWidth="1"/>
    <col min="5893" max="6142" width="9" style="1" customWidth="1"/>
    <col min="6143" max="6143" width="40.5" style="1" customWidth="1"/>
    <col min="6144" max="6144" width="14.375" style="1"/>
    <col min="6145" max="6145" width="44.125" style="1" customWidth="1"/>
    <col min="6146" max="6146" width="14.375" style="1" customWidth="1"/>
    <col min="6147" max="6147" width="44.125" style="1" customWidth="1"/>
    <col min="6148" max="6148" width="15.625" style="1" customWidth="1"/>
    <col min="6149" max="6398" width="9" style="1" customWidth="1"/>
    <col min="6399" max="6399" width="40.5" style="1" customWidth="1"/>
    <col min="6400" max="6400" width="14.375" style="1"/>
    <col min="6401" max="6401" width="44.125" style="1" customWidth="1"/>
    <col min="6402" max="6402" width="14.375" style="1" customWidth="1"/>
    <col min="6403" max="6403" width="44.125" style="1" customWidth="1"/>
    <col min="6404" max="6404" width="15.625" style="1" customWidth="1"/>
    <col min="6405" max="6654" width="9" style="1" customWidth="1"/>
    <col min="6655" max="6655" width="40.5" style="1" customWidth="1"/>
    <col min="6656" max="6656" width="14.375" style="1"/>
    <col min="6657" max="6657" width="44.125" style="1" customWidth="1"/>
    <col min="6658" max="6658" width="14.375" style="1" customWidth="1"/>
    <col min="6659" max="6659" width="44.125" style="1" customWidth="1"/>
    <col min="6660" max="6660" width="15.625" style="1" customWidth="1"/>
    <col min="6661" max="6910" width="9" style="1" customWidth="1"/>
    <col min="6911" max="6911" width="40.5" style="1" customWidth="1"/>
    <col min="6912" max="6912" width="14.375" style="1"/>
    <col min="6913" max="6913" width="44.125" style="1" customWidth="1"/>
    <col min="6914" max="6914" width="14.375" style="1" customWidth="1"/>
    <col min="6915" max="6915" width="44.125" style="1" customWidth="1"/>
    <col min="6916" max="6916" width="15.625" style="1" customWidth="1"/>
    <col min="6917" max="7166" width="9" style="1" customWidth="1"/>
    <col min="7167" max="7167" width="40.5" style="1" customWidth="1"/>
    <col min="7168" max="7168" width="14.375" style="1"/>
    <col min="7169" max="7169" width="44.125" style="1" customWidth="1"/>
    <col min="7170" max="7170" width="14.375" style="1" customWidth="1"/>
    <col min="7171" max="7171" width="44.125" style="1" customWidth="1"/>
    <col min="7172" max="7172" width="15.625" style="1" customWidth="1"/>
    <col min="7173" max="7422" width="9" style="1" customWidth="1"/>
    <col min="7423" max="7423" width="40.5" style="1" customWidth="1"/>
    <col min="7424" max="7424" width="14.375" style="1"/>
    <col min="7425" max="7425" width="44.125" style="1" customWidth="1"/>
    <col min="7426" max="7426" width="14.375" style="1" customWidth="1"/>
    <col min="7427" max="7427" width="44.125" style="1" customWidth="1"/>
    <col min="7428" max="7428" width="15.625" style="1" customWidth="1"/>
    <col min="7429" max="7678" width="9" style="1" customWidth="1"/>
    <col min="7679" max="7679" width="40.5" style="1" customWidth="1"/>
    <col min="7680" max="7680" width="14.375" style="1"/>
    <col min="7681" max="7681" width="44.125" style="1" customWidth="1"/>
    <col min="7682" max="7682" width="14.375" style="1" customWidth="1"/>
    <col min="7683" max="7683" width="44.125" style="1" customWidth="1"/>
    <col min="7684" max="7684" width="15.625" style="1" customWidth="1"/>
    <col min="7685" max="7934" width="9" style="1" customWidth="1"/>
    <col min="7935" max="7935" width="40.5" style="1" customWidth="1"/>
    <col min="7936" max="7936" width="14.375" style="1"/>
    <col min="7937" max="7937" width="44.125" style="1" customWidth="1"/>
    <col min="7938" max="7938" width="14.375" style="1" customWidth="1"/>
    <col min="7939" max="7939" width="44.125" style="1" customWidth="1"/>
    <col min="7940" max="7940" width="15.625" style="1" customWidth="1"/>
    <col min="7941" max="8190" width="9" style="1" customWidth="1"/>
    <col min="8191" max="8191" width="40.5" style="1" customWidth="1"/>
    <col min="8192" max="8192" width="14.375" style="1"/>
    <col min="8193" max="8193" width="44.125" style="1" customWidth="1"/>
    <col min="8194" max="8194" width="14.375" style="1" customWidth="1"/>
    <col min="8195" max="8195" width="44.125" style="1" customWidth="1"/>
    <col min="8196" max="8196" width="15.625" style="1" customWidth="1"/>
    <col min="8197" max="8446" width="9" style="1" customWidth="1"/>
    <col min="8447" max="8447" width="40.5" style="1" customWidth="1"/>
    <col min="8448" max="8448" width="14.375" style="1"/>
    <col min="8449" max="8449" width="44.125" style="1" customWidth="1"/>
    <col min="8450" max="8450" width="14.375" style="1" customWidth="1"/>
    <col min="8451" max="8451" width="44.125" style="1" customWidth="1"/>
    <col min="8452" max="8452" width="15.625" style="1" customWidth="1"/>
    <col min="8453" max="8702" width="9" style="1" customWidth="1"/>
    <col min="8703" max="8703" width="40.5" style="1" customWidth="1"/>
    <col min="8704" max="8704" width="14.375" style="1"/>
    <col min="8705" max="8705" width="44.125" style="1" customWidth="1"/>
    <col min="8706" max="8706" width="14.375" style="1" customWidth="1"/>
    <col min="8707" max="8707" width="44.125" style="1" customWidth="1"/>
    <col min="8708" max="8708" width="15.625" style="1" customWidth="1"/>
    <col min="8709" max="8958" width="9" style="1" customWidth="1"/>
    <col min="8959" max="8959" width="40.5" style="1" customWidth="1"/>
    <col min="8960" max="8960" width="14.375" style="1"/>
    <col min="8961" max="8961" width="44.125" style="1" customWidth="1"/>
    <col min="8962" max="8962" width="14.375" style="1" customWidth="1"/>
    <col min="8963" max="8963" width="44.125" style="1" customWidth="1"/>
    <col min="8964" max="8964" width="15.625" style="1" customWidth="1"/>
    <col min="8965" max="9214" width="9" style="1" customWidth="1"/>
    <col min="9215" max="9215" width="40.5" style="1" customWidth="1"/>
    <col min="9216" max="9216" width="14.375" style="1"/>
    <col min="9217" max="9217" width="44.125" style="1" customWidth="1"/>
    <col min="9218" max="9218" width="14.375" style="1" customWidth="1"/>
    <col min="9219" max="9219" width="44.125" style="1" customWidth="1"/>
    <col min="9220" max="9220" width="15.625" style="1" customWidth="1"/>
    <col min="9221" max="9470" width="9" style="1" customWidth="1"/>
    <col min="9471" max="9471" width="40.5" style="1" customWidth="1"/>
    <col min="9472" max="9472" width="14.375" style="1"/>
    <col min="9473" max="9473" width="44.125" style="1" customWidth="1"/>
    <col min="9474" max="9474" width="14.375" style="1" customWidth="1"/>
    <col min="9475" max="9475" width="44.125" style="1" customWidth="1"/>
    <col min="9476" max="9476" width="15.625" style="1" customWidth="1"/>
    <col min="9477" max="9726" width="9" style="1" customWidth="1"/>
    <col min="9727" max="9727" width="40.5" style="1" customWidth="1"/>
    <col min="9728" max="9728" width="14.375" style="1"/>
    <col min="9729" max="9729" width="44.125" style="1" customWidth="1"/>
    <col min="9730" max="9730" width="14.375" style="1" customWidth="1"/>
    <col min="9731" max="9731" width="44.125" style="1" customWidth="1"/>
    <col min="9732" max="9732" width="15.625" style="1" customWidth="1"/>
    <col min="9733" max="9982" width="9" style="1" customWidth="1"/>
    <col min="9983" max="9983" width="40.5" style="1" customWidth="1"/>
    <col min="9984" max="9984" width="14.375" style="1"/>
    <col min="9985" max="9985" width="44.125" style="1" customWidth="1"/>
    <col min="9986" max="9986" width="14.375" style="1" customWidth="1"/>
    <col min="9987" max="9987" width="44.125" style="1" customWidth="1"/>
    <col min="9988" max="9988" width="15.625" style="1" customWidth="1"/>
    <col min="9989" max="10238" width="9" style="1" customWidth="1"/>
    <col min="10239" max="10239" width="40.5" style="1" customWidth="1"/>
    <col min="10240" max="10240" width="14.375" style="1"/>
    <col min="10241" max="10241" width="44.125" style="1" customWidth="1"/>
    <col min="10242" max="10242" width="14.375" style="1" customWidth="1"/>
    <col min="10243" max="10243" width="44.125" style="1" customWidth="1"/>
    <col min="10244" max="10244" width="15.625" style="1" customWidth="1"/>
    <col min="10245" max="10494" width="9" style="1" customWidth="1"/>
    <col min="10495" max="10495" width="40.5" style="1" customWidth="1"/>
    <col min="10496" max="10496" width="14.375" style="1"/>
    <col min="10497" max="10497" width="44.125" style="1" customWidth="1"/>
    <col min="10498" max="10498" width="14.375" style="1" customWidth="1"/>
    <col min="10499" max="10499" width="44.125" style="1" customWidth="1"/>
    <col min="10500" max="10500" width="15.625" style="1" customWidth="1"/>
    <col min="10501" max="10750" width="9" style="1" customWidth="1"/>
    <col min="10751" max="10751" width="40.5" style="1" customWidth="1"/>
    <col min="10752" max="10752" width="14.375" style="1"/>
    <col min="10753" max="10753" width="44.125" style="1" customWidth="1"/>
    <col min="10754" max="10754" width="14.375" style="1" customWidth="1"/>
    <col min="10755" max="10755" width="44.125" style="1" customWidth="1"/>
    <col min="10756" max="10756" width="15.625" style="1" customWidth="1"/>
    <col min="10757" max="11006" width="9" style="1" customWidth="1"/>
    <col min="11007" max="11007" width="40.5" style="1" customWidth="1"/>
    <col min="11008" max="11008" width="14.375" style="1"/>
    <col min="11009" max="11009" width="44.125" style="1" customWidth="1"/>
    <col min="11010" max="11010" width="14.375" style="1" customWidth="1"/>
    <col min="11011" max="11011" width="44.125" style="1" customWidth="1"/>
    <col min="11012" max="11012" width="15.625" style="1" customWidth="1"/>
    <col min="11013" max="11262" width="9" style="1" customWidth="1"/>
    <col min="11263" max="11263" width="40.5" style="1" customWidth="1"/>
    <col min="11264" max="11264" width="14.375" style="1"/>
    <col min="11265" max="11265" width="44.125" style="1" customWidth="1"/>
    <col min="11266" max="11266" width="14.375" style="1" customWidth="1"/>
    <col min="11267" max="11267" width="44.125" style="1" customWidth="1"/>
    <col min="11268" max="11268" width="15.625" style="1" customWidth="1"/>
    <col min="11269" max="11518" width="9" style="1" customWidth="1"/>
    <col min="11519" max="11519" width="40.5" style="1" customWidth="1"/>
    <col min="11520" max="11520" width="14.375" style="1"/>
    <col min="11521" max="11521" width="44.125" style="1" customWidth="1"/>
    <col min="11522" max="11522" width="14.375" style="1" customWidth="1"/>
    <col min="11523" max="11523" width="44.125" style="1" customWidth="1"/>
    <col min="11524" max="11524" width="15.625" style="1" customWidth="1"/>
    <col min="11525" max="11774" width="9" style="1" customWidth="1"/>
    <col min="11775" max="11775" width="40.5" style="1" customWidth="1"/>
    <col min="11776" max="11776" width="14.375" style="1"/>
    <col min="11777" max="11777" width="44.125" style="1" customWidth="1"/>
    <col min="11778" max="11778" width="14.375" style="1" customWidth="1"/>
    <col min="11779" max="11779" width="44.125" style="1" customWidth="1"/>
    <col min="11780" max="11780" width="15.625" style="1" customWidth="1"/>
    <col min="11781" max="12030" width="9" style="1" customWidth="1"/>
    <col min="12031" max="12031" width="40.5" style="1" customWidth="1"/>
    <col min="12032" max="12032" width="14.375" style="1"/>
    <col min="12033" max="12033" width="44.125" style="1" customWidth="1"/>
    <col min="12034" max="12034" width="14.375" style="1" customWidth="1"/>
    <col min="12035" max="12035" width="44.125" style="1" customWidth="1"/>
    <col min="12036" max="12036" width="15.625" style="1" customWidth="1"/>
    <col min="12037" max="12286" width="9" style="1" customWidth="1"/>
    <col min="12287" max="12287" width="40.5" style="1" customWidth="1"/>
    <col min="12288" max="12288" width="14.375" style="1"/>
    <col min="12289" max="12289" width="44.125" style="1" customWidth="1"/>
    <col min="12290" max="12290" width="14.375" style="1" customWidth="1"/>
    <col min="12291" max="12291" width="44.125" style="1" customWidth="1"/>
    <col min="12292" max="12292" width="15.625" style="1" customWidth="1"/>
    <col min="12293" max="12542" width="9" style="1" customWidth="1"/>
    <col min="12543" max="12543" width="40.5" style="1" customWidth="1"/>
    <col min="12544" max="12544" width="14.375" style="1"/>
    <col min="12545" max="12545" width="44.125" style="1" customWidth="1"/>
    <col min="12546" max="12546" width="14.375" style="1" customWidth="1"/>
    <col min="12547" max="12547" width="44.125" style="1" customWidth="1"/>
    <col min="12548" max="12548" width="15.625" style="1" customWidth="1"/>
    <col min="12549" max="12798" width="9" style="1" customWidth="1"/>
    <col min="12799" max="12799" width="40.5" style="1" customWidth="1"/>
    <col min="12800" max="12800" width="14.375" style="1"/>
    <col min="12801" max="12801" width="44.125" style="1" customWidth="1"/>
    <col min="12802" max="12802" width="14.375" style="1" customWidth="1"/>
    <col min="12803" max="12803" width="44.125" style="1" customWidth="1"/>
    <col min="12804" max="12804" width="15.625" style="1" customWidth="1"/>
    <col min="12805" max="13054" width="9" style="1" customWidth="1"/>
    <col min="13055" max="13055" width="40.5" style="1" customWidth="1"/>
    <col min="13056" max="13056" width="14.375" style="1"/>
    <col min="13057" max="13057" width="44.125" style="1" customWidth="1"/>
    <col min="13058" max="13058" width="14.375" style="1" customWidth="1"/>
    <col min="13059" max="13059" width="44.125" style="1" customWidth="1"/>
    <col min="13060" max="13060" width="15.625" style="1" customWidth="1"/>
    <col min="13061" max="13310" width="9" style="1" customWidth="1"/>
    <col min="13311" max="13311" width="40.5" style="1" customWidth="1"/>
    <col min="13312" max="13312" width="14.375" style="1"/>
    <col min="13313" max="13313" width="44.125" style="1" customWidth="1"/>
    <col min="13314" max="13314" width="14.375" style="1" customWidth="1"/>
    <col min="13315" max="13315" width="44.125" style="1" customWidth="1"/>
    <col min="13316" max="13316" width="15.625" style="1" customWidth="1"/>
    <col min="13317" max="13566" width="9" style="1" customWidth="1"/>
    <col min="13567" max="13567" width="40.5" style="1" customWidth="1"/>
    <col min="13568" max="13568" width="14.375" style="1"/>
    <col min="13569" max="13569" width="44.125" style="1" customWidth="1"/>
    <col min="13570" max="13570" width="14.375" style="1" customWidth="1"/>
    <col min="13571" max="13571" width="44.125" style="1" customWidth="1"/>
    <col min="13572" max="13572" width="15.625" style="1" customWidth="1"/>
    <col min="13573" max="13822" width="9" style="1" customWidth="1"/>
    <col min="13823" max="13823" width="40.5" style="1" customWidth="1"/>
    <col min="13824" max="13824" width="14.375" style="1"/>
    <col min="13825" max="13825" width="44.125" style="1" customWidth="1"/>
    <col min="13826" max="13826" width="14.375" style="1" customWidth="1"/>
    <col min="13827" max="13827" width="44.125" style="1" customWidth="1"/>
    <col min="13828" max="13828" width="15.625" style="1" customWidth="1"/>
    <col min="13829" max="14078" width="9" style="1" customWidth="1"/>
    <col min="14079" max="14079" width="40.5" style="1" customWidth="1"/>
    <col min="14080" max="14080" width="14.375" style="1"/>
    <col min="14081" max="14081" width="44.125" style="1" customWidth="1"/>
    <col min="14082" max="14082" width="14.375" style="1" customWidth="1"/>
    <col min="14083" max="14083" width="44.125" style="1" customWidth="1"/>
    <col min="14084" max="14084" width="15.625" style="1" customWidth="1"/>
    <col min="14085" max="14334" width="9" style="1" customWidth="1"/>
    <col min="14335" max="14335" width="40.5" style="1" customWidth="1"/>
    <col min="14336" max="14336" width="14.375" style="1"/>
    <col min="14337" max="14337" width="44.125" style="1" customWidth="1"/>
    <col min="14338" max="14338" width="14.375" style="1" customWidth="1"/>
    <col min="14339" max="14339" width="44.125" style="1" customWidth="1"/>
    <col min="14340" max="14340" width="15.625" style="1" customWidth="1"/>
    <col min="14341" max="14590" width="9" style="1" customWidth="1"/>
    <col min="14591" max="14591" width="40.5" style="1" customWidth="1"/>
    <col min="14592" max="14592" width="14.375" style="1"/>
    <col min="14593" max="14593" width="44.125" style="1" customWidth="1"/>
    <col min="14594" max="14594" width="14.375" style="1" customWidth="1"/>
    <col min="14595" max="14595" width="44.125" style="1" customWidth="1"/>
    <col min="14596" max="14596" width="15.625" style="1" customWidth="1"/>
    <col min="14597" max="14846" width="9" style="1" customWidth="1"/>
    <col min="14847" max="14847" width="40.5" style="1" customWidth="1"/>
    <col min="14848" max="14848" width="14.375" style="1"/>
    <col min="14849" max="14849" width="44.125" style="1" customWidth="1"/>
    <col min="14850" max="14850" width="14.375" style="1" customWidth="1"/>
    <col min="14851" max="14851" width="44.125" style="1" customWidth="1"/>
    <col min="14852" max="14852" width="15.625" style="1" customWidth="1"/>
    <col min="14853" max="15102" width="9" style="1" customWidth="1"/>
    <col min="15103" max="15103" width="40.5" style="1" customWidth="1"/>
    <col min="15104" max="15104" width="14.375" style="1"/>
    <col min="15105" max="15105" width="44.125" style="1" customWidth="1"/>
    <col min="15106" max="15106" width="14.375" style="1" customWidth="1"/>
    <col min="15107" max="15107" width="44.125" style="1" customWidth="1"/>
    <col min="15108" max="15108" width="15.625" style="1" customWidth="1"/>
    <col min="15109" max="15358" width="9" style="1" customWidth="1"/>
    <col min="15359" max="15359" width="40.5" style="1" customWidth="1"/>
    <col min="15360" max="15360" width="14.375" style="1"/>
    <col min="15361" max="15361" width="44.125" style="1" customWidth="1"/>
    <col min="15362" max="15362" width="14.375" style="1" customWidth="1"/>
    <col min="15363" max="15363" width="44.125" style="1" customWidth="1"/>
    <col min="15364" max="15364" width="15.625" style="1" customWidth="1"/>
    <col min="15365" max="15614" width="9" style="1" customWidth="1"/>
    <col min="15615" max="15615" width="40.5" style="1" customWidth="1"/>
    <col min="15616" max="15616" width="14.375" style="1"/>
    <col min="15617" max="15617" width="44.125" style="1" customWidth="1"/>
    <col min="15618" max="15618" width="14.375" style="1" customWidth="1"/>
    <col min="15619" max="15619" width="44.125" style="1" customWidth="1"/>
    <col min="15620" max="15620" width="15.625" style="1" customWidth="1"/>
    <col min="15621" max="15870" width="9" style="1" customWidth="1"/>
    <col min="15871" max="15871" width="40.5" style="1" customWidth="1"/>
    <col min="15872" max="15872" width="14.375" style="1"/>
    <col min="15873" max="15873" width="44.125" style="1" customWidth="1"/>
    <col min="15874" max="15874" width="14.375" style="1" customWidth="1"/>
    <col min="15875" max="15875" width="44.125" style="1" customWidth="1"/>
    <col min="15876" max="15876" width="15.625" style="1" customWidth="1"/>
    <col min="15877" max="16126" width="9" style="1" customWidth="1"/>
    <col min="16127" max="16127" width="40.5" style="1" customWidth="1"/>
    <col min="16128" max="16128" width="14.375" style="1"/>
    <col min="16129" max="16129" width="44.125" style="1" customWidth="1"/>
    <col min="16130" max="16130" width="14.375" style="1" customWidth="1"/>
    <col min="16131" max="16131" width="44.125" style="1" customWidth="1"/>
    <col min="16132" max="16132" width="15.625" style="1" customWidth="1"/>
    <col min="16133" max="16382" width="9" style="1" customWidth="1"/>
    <col min="16383" max="16383" width="40.5" style="1" customWidth="1"/>
    <col min="16384" max="16384" width="14.375" style="1"/>
  </cols>
  <sheetData>
    <row r="1" spans="1:4" ht="14.25">
      <c r="A1" s="3" t="s">
        <v>706</v>
      </c>
    </row>
    <row r="2" spans="1:4" ht="20.25">
      <c r="A2" s="177" t="s">
        <v>1283</v>
      </c>
      <c r="B2" s="179"/>
      <c r="C2" s="177"/>
      <c r="D2" s="179"/>
    </row>
    <row r="3" spans="1:4" ht="14.25">
      <c r="A3" s="3"/>
      <c r="D3" s="4" t="s">
        <v>7</v>
      </c>
    </row>
    <row r="4" spans="1:4" ht="30" customHeight="1">
      <c r="A4" s="180" t="s">
        <v>707</v>
      </c>
      <c r="B4" s="181"/>
      <c r="C4" s="180" t="s">
        <v>708</v>
      </c>
      <c r="D4" s="181"/>
    </row>
    <row r="5" spans="1:4" ht="15.75" customHeight="1">
      <c r="A5" s="5" t="s">
        <v>709</v>
      </c>
      <c r="B5" s="6" t="s">
        <v>10</v>
      </c>
      <c r="C5" s="5" t="s">
        <v>709</v>
      </c>
      <c r="D5" s="6" t="s">
        <v>10</v>
      </c>
    </row>
    <row r="6" spans="1:4" s="146" customFormat="1" ht="19.5" customHeight="1">
      <c r="A6" s="144" t="s">
        <v>1269</v>
      </c>
      <c r="B6" s="145">
        <v>25661</v>
      </c>
      <c r="C6" s="144" t="s">
        <v>1270</v>
      </c>
      <c r="D6" s="145">
        <v>18175</v>
      </c>
    </row>
    <row r="7" spans="1:4" s="146" customFormat="1" ht="19.5" customHeight="1">
      <c r="A7" s="144" t="s">
        <v>1271</v>
      </c>
      <c r="B7" s="145">
        <v>25661</v>
      </c>
      <c r="C7" s="144" t="s">
        <v>1272</v>
      </c>
      <c r="D7" s="145">
        <v>18175</v>
      </c>
    </row>
    <row r="8" spans="1:4" s="146" customFormat="1" ht="19.5" customHeight="1">
      <c r="A8" s="144" t="s">
        <v>1273</v>
      </c>
      <c r="B8" s="145">
        <v>6746</v>
      </c>
      <c r="C8" s="144" t="s">
        <v>1274</v>
      </c>
      <c r="D8" s="145">
        <v>16866</v>
      </c>
    </row>
    <row r="9" spans="1:4" s="146" customFormat="1" ht="19.5" customHeight="1">
      <c r="A9" s="144" t="s">
        <v>1275</v>
      </c>
      <c r="B9" s="145"/>
      <c r="C9" s="144" t="s">
        <v>1276</v>
      </c>
      <c r="D9" s="145">
        <v>939</v>
      </c>
    </row>
    <row r="10" spans="1:4" s="146" customFormat="1" ht="19.5" customHeight="1">
      <c r="A10" s="144" t="s">
        <v>1277</v>
      </c>
      <c r="B10" s="145">
        <v>85</v>
      </c>
      <c r="C10" s="144" t="s">
        <v>1278</v>
      </c>
      <c r="D10" s="145">
        <v>361</v>
      </c>
    </row>
    <row r="11" spans="1:4" s="146" customFormat="1" ht="19.5" customHeight="1">
      <c r="A11" s="144" t="s">
        <v>1279</v>
      </c>
      <c r="B11" s="145">
        <v>18500</v>
      </c>
      <c r="C11" s="144" t="s">
        <v>1280</v>
      </c>
      <c r="D11" s="145">
        <v>9</v>
      </c>
    </row>
    <row r="12" spans="1:4" s="146" customFormat="1" ht="19.5" customHeight="1">
      <c r="A12" s="144" t="s">
        <v>1281</v>
      </c>
      <c r="B12" s="145">
        <v>324</v>
      </c>
      <c r="C12" s="147"/>
      <c r="D12" s="145"/>
    </row>
    <row r="13" spans="1:4" s="146" customFormat="1" ht="19.5" customHeight="1">
      <c r="A13" s="144" t="s">
        <v>1282</v>
      </c>
      <c r="B13" s="145">
        <v>6</v>
      </c>
      <c r="C13" s="147"/>
      <c r="D13" s="145"/>
    </row>
    <row r="14" spans="1:4" s="146" customFormat="1" ht="19.5" customHeight="1">
      <c r="A14" s="144"/>
      <c r="B14" s="145"/>
      <c r="C14" s="147"/>
      <c r="D14" s="145"/>
    </row>
    <row r="15" spans="1:4" s="146" customFormat="1" ht="19.5" customHeight="1">
      <c r="A15" s="144"/>
      <c r="B15" s="145"/>
      <c r="C15" s="147"/>
      <c r="D15" s="145"/>
    </row>
    <row r="16" spans="1:4" s="146" customFormat="1" ht="19.5" customHeight="1">
      <c r="A16" s="144"/>
      <c r="B16" s="145"/>
      <c r="C16" s="147"/>
      <c r="D16" s="145"/>
    </row>
    <row r="17" spans="1:4" s="146" customFormat="1" ht="19.5" customHeight="1">
      <c r="A17" s="144"/>
      <c r="B17" s="145"/>
      <c r="C17" s="144"/>
      <c r="D17" s="145"/>
    </row>
    <row r="18" spans="1:4" s="146" customFormat="1" ht="19.5" customHeight="1">
      <c r="A18" s="144"/>
      <c r="B18" s="145"/>
      <c r="C18" s="144"/>
      <c r="D18" s="145"/>
    </row>
    <row r="19" spans="1:4" s="146" customFormat="1" ht="19.5" customHeight="1">
      <c r="A19" s="144"/>
      <c r="B19" s="145"/>
      <c r="C19" s="144"/>
      <c r="D19" s="145"/>
    </row>
    <row r="20" spans="1:4" ht="19.5" customHeight="1">
      <c r="A20" s="142"/>
      <c r="B20" s="143"/>
      <c r="C20" s="142"/>
      <c r="D20" s="143"/>
    </row>
  </sheetData>
  <mergeCells count="3">
    <mergeCell ref="A2:D2"/>
    <mergeCell ref="A4:B4"/>
    <mergeCell ref="C4:D4"/>
  </mergeCells>
  <phoneticPr fontId="27" type="noConversion"/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workbookViewId="0">
      <selection activeCell="C19" sqref="C19"/>
    </sheetView>
  </sheetViews>
  <sheetFormatPr defaultColWidth="9" defaultRowHeight="13.5"/>
  <cols>
    <col min="1" max="1" width="46.5" style="1" customWidth="1"/>
    <col min="2" max="2" width="14.375" style="2" customWidth="1"/>
    <col min="3" max="3" width="46.5" style="1" customWidth="1"/>
    <col min="4" max="4" width="15.625" style="2" customWidth="1"/>
    <col min="5" max="254" width="9" style="1"/>
    <col min="255" max="255" width="40.5" style="1" customWidth="1"/>
    <col min="256" max="256" width="14.375" style="1" customWidth="1"/>
    <col min="257" max="257" width="55" style="1" customWidth="1"/>
    <col min="258" max="258" width="15.625" style="1" customWidth="1"/>
    <col min="259" max="259" width="24.375" style="1" customWidth="1"/>
    <col min="260" max="260" width="16.375" style="1" customWidth="1"/>
    <col min="261" max="510" width="9" style="1"/>
    <col min="511" max="511" width="40.5" style="1" customWidth="1"/>
    <col min="512" max="512" width="14.375" style="1" customWidth="1"/>
    <col min="513" max="513" width="55" style="1" customWidth="1"/>
    <col min="514" max="514" width="15.625" style="1" customWidth="1"/>
    <col min="515" max="515" width="24.375" style="1" customWidth="1"/>
    <col min="516" max="516" width="16.375" style="1" customWidth="1"/>
    <col min="517" max="766" width="9" style="1"/>
    <col min="767" max="767" width="40.5" style="1" customWidth="1"/>
    <col min="768" max="768" width="14.375" style="1" customWidth="1"/>
    <col min="769" max="769" width="55" style="1" customWidth="1"/>
    <col min="770" max="770" width="15.625" style="1" customWidth="1"/>
    <col min="771" max="771" width="24.375" style="1" customWidth="1"/>
    <col min="772" max="772" width="16.375" style="1" customWidth="1"/>
    <col min="773" max="1022" width="9" style="1"/>
    <col min="1023" max="1023" width="40.5" style="1" customWidth="1"/>
    <col min="1024" max="1024" width="14.375" style="1" customWidth="1"/>
    <col min="1025" max="1025" width="55" style="1" customWidth="1"/>
    <col min="1026" max="1026" width="15.625" style="1" customWidth="1"/>
    <col min="1027" max="1027" width="24.375" style="1" customWidth="1"/>
    <col min="1028" max="1028" width="16.375" style="1" customWidth="1"/>
    <col min="1029" max="1278" width="9" style="1"/>
    <col min="1279" max="1279" width="40.5" style="1" customWidth="1"/>
    <col min="1280" max="1280" width="14.375" style="1" customWidth="1"/>
    <col min="1281" max="1281" width="55" style="1" customWidth="1"/>
    <col min="1282" max="1282" width="15.625" style="1" customWidth="1"/>
    <col min="1283" max="1283" width="24.375" style="1" customWidth="1"/>
    <col min="1284" max="1284" width="16.375" style="1" customWidth="1"/>
    <col min="1285" max="1534" width="9" style="1"/>
    <col min="1535" max="1535" width="40.5" style="1" customWidth="1"/>
    <col min="1536" max="1536" width="14.375" style="1" customWidth="1"/>
    <col min="1537" max="1537" width="55" style="1" customWidth="1"/>
    <col min="1538" max="1538" width="15.625" style="1" customWidth="1"/>
    <col min="1539" max="1539" width="24.375" style="1" customWidth="1"/>
    <col min="1540" max="1540" width="16.375" style="1" customWidth="1"/>
    <col min="1541" max="1790" width="9" style="1"/>
    <col min="1791" max="1791" width="40.5" style="1" customWidth="1"/>
    <col min="1792" max="1792" width="14.375" style="1" customWidth="1"/>
    <col min="1793" max="1793" width="55" style="1" customWidth="1"/>
    <col min="1794" max="1794" width="15.625" style="1" customWidth="1"/>
    <col min="1795" max="1795" width="24.375" style="1" customWidth="1"/>
    <col min="1796" max="1796" width="16.375" style="1" customWidth="1"/>
    <col min="1797" max="2046" width="9" style="1"/>
    <col min="2047" max="2047" width="40.5" style="1" customWidth="1"/>
    <col min="2048" max="2048" width="14.375" style="1" customWidth="1"/>
    <col min="2049" max="2049" width="55" style="1" customWidth="1"/>
    <col min="2050" max="2050" width="15.625" style="1" customWidth="1"/>
    <col min="2051" max="2051" width="24.375" style="1" customWidth="1"/>
    <col min="2052" max="2052" width="16.375" style="1" customWidth="1"/>
    <col min="2053" max="2302" width="9" style="1"/>
    <col min="2303" max="2303" width="40.5" style="1" customWidth="1"/>
    <col min="2304" max="2304" width="14.375" style="1" customWidth="1"/>
    <col min="2305" max="2305" width="55" style="1" customWidth="1"/>
    <col min="2306" max="2306" width="15.625" style="1" customWidth="1"/>
    <col min="2307" max="2307" width="24.375" style="1" customWidth="1"/>
    <col min="2308" max="2308" width="16.375" style="1" customWidth="1"/>
    <col min="2309" max="2558" width="9" style="1"/>
    <col min="2559" max="2559" width="40.5" style="1" customWidth="1"/>
    <col min="2560" max="2560" width="14.375" style="1" customWidth="1"/>
    <col min="2561" max="2561" width="55" style="1" customWidth="1"/>
    <col min="2562" max="2562" width="15.625" style="1" customWidth="1"/>
    <col min="2563" max="2563" width="24.375" style="1" customWidth="1"/>
    <col min="2564" max="2564" width="16.375" style="1" customWidth="1"/>
    <col min="2565" max="2814" width="9" style="1"/>
    <col min="2815" max="2815" width="40.5" style="1" customWidth="1"/>
    <col min="2816" max="2816" width="14.375" style="1" customWidth="1"/>
    <col min="2817" max="2817" width="55" style="1" customWidth="1"/>
    <col min="2818" max="2818" width="15.625" style="1" customWidth="1"/>
    <col min="2819" max="2819" width="24.375" style="1" customWidth="1"/>
    <col min="2820" max="2820" width="16.375" style="1" customWidth="1"/>
    <col min="2821" max="3070" width="9" style="1"/>
    <col min="3071" max="3071" width="40.5" style="1" customWidth="1"/>
    <col min="3072" max="3072" width="14.375" style="1" customWidth="1"/>
    <col min="3073" max="3073" width="55" style="1" customWidth="1"/>
    <col min="3074" max="3074" width="15.625" style="1" customWidth="1"/>
    <col min="3075" max="3075" width="24.375" style="1" customWidth="1"/>
    <col min="3076" max="3076" width="16.375" style="1" customWidth="1"/>
    <col min="3077" max="3326" width="9" style="1"/>
    <col min="3327" max="3327" width="40.5" style="1" customWidth="1"/>
    <col min="3328" max="3328" width="14.375" style="1" customWidth="1"/>
    <col min="3329" max="3329" width="55" style="1" customWidth="1"/>
    <col min="3330" max="3330" width="15.625" style="1" customWidth="1"/>
    <col min="3331" max="3331" width="24.375" style="1" customWidth="1"/>
    <col min="3332" max="3332" width="16.375" style="1" customWidth="1"/>
    <col min="3333" max="3582" width="9" style="1"/>
    <col min="3583" max="3583" width="40.5" style="1" customWidth="1"/>
    <col min="3584" max="3584" width="14.375" style="1" customWidth="1"/>
    <col min="3585" max="3585" width="55" style="1" customWidth="1"/>
    <col min="3586" max="3586" width="15.625" style="1" customWidth="1"/>
    <col min="3587" max="3587" width="24.375" style="1" customWidth="1"/>
    <col min="3588" max="3588" width="16.375" style="1" customWidth="1"/>
    <col min="3589" max="3838" width="9" style="1"/>
    <col min="3839" max="3839" width="40.5" style="1" customWidth="1"/>
    <col min="3840" max="3840" width="14.375" style="1" customWidth="1"/>
    <col min="3841" max="3841" width="55" style="1" customWidth="1"/>
    <col min="3842" max="3842" width="15.625" style="1" customWidth="1"/>
    <col min="3843" max="3843" width="24.375" style="1" customWidth="1"/>
    <col min="3844" max="3844" width="16.375" style="1" customWidth="1"/>
    <col min="3845" max="4094" width="9" style="1"/>
    <col min="4095" max="4095" width="40.5" style="1" customWidth="1"/>
    <col min="4096" max="4096" width="14.375" style="1" customWidth="1"/>
    <col min="4097" max="4097" width="55" style="1" customWidth="1"/>
    <col min="4098" max="4098" width="15.625" style="1" customWidth="1"/>
    <col min="4099" max="4099" width="24.375" style="1" customWidth="1"/>
    <col min="4100" max="4100" width="16.375" style="1" customWidth="1"/>
    <col min="4101" max="4350" width="9" style="1"/>
    <col min="4351" max="4351" width="40.5" style="1" customWidth="1"/>
    <col min="4352" max="4352" width="14.375" style="1" customWidth="1"/>
    <col min="4353" max="4353" width="55" style="1" customWidth="1"/>
    <col min="4354" max="4354" width="15.625" style="1" customWidth="1"/>
    <col min="4355" max="4355" width="24.375" style="1" customWidth="1"/>
    <col min="4356" max="4356" width="16.375" style="1" customWidth="1"/>
    <col min="4357" max="4606" width="9" style="1"/>
    <col min="4607" max="4607" width="40.5" style="1" customWidth="1"/>
    <col min="4608" max="4608" width="14.375" style="1" customWidth="1"/>
    <col min="4609" max="4609" width="55" style="1" customWidth="1"/>
    <col min="4610" max="4610" width="15.625" style="1" customWidth="1"/>
    <col min="4611" max="4611" width="24.375" style="1" customWidth="1"/>
    <col min="4612" max="4612" width="16.375" style="1" customWidth="1"/>
    <col min="4613" max="4862" width="9" style="1"/>
    <col min="4863" max="4863" width="40.5" style="1" customWidth="1"/>
    <col min="4864" max="4864" width="14.375" style="1" customWidth="1"/>
    <col min="4865" max="4865" width="55" style="1" customWidth="1"/>
    <col min="4866" max="4866" width="15.625" style="1" customWidth="1"/>
    <col min="4867" max="4867" width="24.375" style="1" customWidth="1"/>
    <col min="4868" max="4868" width="16.375" style="1" customWidth="1"/>
    <col min="4869" max="5118" width="9" style="1"/>
    <col min="5119" max="5119" width="40.5" style="1" customWidth="1"/>
    <col min="5120" max="5120" width="14.375" style="1" customWidth="1"/>
    <col min="5121" max="5121" width="55" style="1" customWidth="1"/>
    <col min="5122" max="5122" width="15.625" style="1" customWidth="1"/>
    <col min="5123" max="5123" width="24.375" style="1" customWidth="1"/>
    <col min="5124" max="5124" width="16.375" style="1" customWidth="1"/>
    <col min="5125" max="5374" width="9" style="1"/>
    <col min="5375" max="5375" width="40.5" style="1" customWidth="1"/>
    <col min="5376" max="5376" width="14.375" style="1" customWidth="1"/>
    <col min="5377" max="5377" width="55" style="1" customWidth="1"/>
    <col min="5378" max="5378" width="15.625" style="1" customWidth="1"/>
    <col min="5379" max="5379" width="24.375" style="1" customWidth="1"/>
    <col min="5380" max="5380" width="16.375" style="1" customWidth="1"/>
    <col min="5381" max="5630" width="9" style="1"/>
    <col min="5631" max="5631" width="40.5" style="1" customWidth="1"/>
    <col min="5632" max="5632" width="14.375" style="1" customWidth="1"/>
    <col min="5633" max="5633" width="55" style="1" customWidth="1"/>
    <col min="5634" max="5634" width="15.625" style="1" customWidth="1"/>
    <col min="5635" max="5635" width="24.375" style="1" customWidth="1"/>
    <col min="5636" max="5636" width="16.375" style="1" customWidth="1"/>
    <col min="5637" max="5886" width="9" style="1"/>
    <col min="5887" max="5887" width="40.5" style="1" customWidth="1"/>
    <col min="5888" max="5888" width="14.375" style="1" customWidth="1"/>
    <col min="5889" max="5889" width="55" style="1" customWidth="1"/>
    <col min="5890" max="5890" width="15.625" style="1" customWidth="1"/>
    <col min="5891" max="5891" width="24.375" style="1" customWidth="1"/>
    <col min="5892" max="5892" width="16.375" style="1" customWidth="1"/>
    <col min="5893" max="6142" width="9" style="1"/>
    <col min="6143" max="6143" width="40.5" style="1" customWidth="1"/>
    <col min="6144" max="6144" width="14.375" style="1" customWidth="1"/>
    <col min="6145" max="6145" width="55" style="1" customWidth="1"/>
    <col min="6146" max="6146" width="15.625" style="1" customWidth="1"/>
    <col min="6147" max="6147" width="24.375" style="1" customWidth="1"/>
    <col min="6148" max="6148" width="16.375" style="1" customWidth="1"/>
    <col min="6149" max="6398" width="9" style="1"/>
    <col min="6399" max="6399" width="40.5" style="1" customWidth="1"/>
    <col min="6400" max="6400" width="14.375" style="1" customWidth="1"/>
    <col min="6401" max="6401" width="55" style="1" customWidth="1"/>
    <col min="6402" max="6402" width="15.625" style="1" customWidth="1"/>
    <col min="6403" max="6403" width="24.375" style="1" customWidth="1"/>
    <col min="6404" max="6404" width="16.375" style="1" customWidth="1"/>
    <col min="6405" max="6654" width="9" style="1"/>
    <col min="6655" max="6655" width="40.5" style="1" customWidth="1"/>
    <col min="6656" max="6656" width="14.375" style="1" customWidth="1"/>
    <col min="6657" max="6657" width="55" style="1" customWidth="1"/>
    <col min="6658" max="6658" width="15.625" style="1" customWidth="1"/>
    <col min="6659" max="6659" width="24.375" style="1" customWidth="1"/>
    <col min="6660" max="6660" width="16.375" style="1" customWidth="1"/>
    <col min="6661" max="6910" width="9" style="1"/>
    <col min="6911" max="6911" width="40.5" style="1" customWidth="1"/>
    <col min="6912" max="6912" width="14.375" style="1" customWidth="1"/>
    <col min="6913" max="6913" width="55" style="1" customWidth="1"/>
    <col min="6914" max="6914" width="15.625" style="1" customWidth="1"/>
    <col min="6915" max="6915" width="24.375" style="1" customWidth="1"/>
    <col min="6916" max="6916" width="16.375" style="1" customWidth="1"/>
    <col min="6917" max="7166" width="9" style="1"/>
    <col min="7167" max="7167" width="40.5" style="1" customWidth="1"/>
    <col min="7168" max="7168" width="14.375" style="1" customWidth="1"/>
    <col min="7169" max="7169" width="55" style="1" customWidth="1"/>
    <col min="7170" max="7170" width="15.625" style="1" customWidth="1"/>
    <col min="7171" max="7171" width="24.375" style="1" customWidth="1"/>
    <col min="7172" max="7172" width="16.375" style="1" customWidth="1"/>
    <col min="7173" max="7422" width="9" style="1"/>
    <col min="7423" max="7423" width="40.5" style="1" customWidth="1"/>
    <col min="7424" max="7424" width="14.375" style="1" customWidth="1"/>
    <col min="7425" max="7425" width="55" style="1" customWidth="1"/>
    <col min="7426" max="7426" width="15.625" style="1" customWidth="1"/>
    <col min="7427" max="7427" width="24.375" style="1" customWidth="1"/>
    <col min="7428" max="7428" width="16.375" style="1" customWidth="1"/>
    <col min="7429" max="7678" width="9" style="1"/>
    <col min="7679" max="7679" width="40.5" style="1" customWidth="1"/>
    <col min="7680" max="7680" width="14.375" style="1" customWidth="1"/>
    <col min="7681" max="7681" width="55" style="1" customWidth="1"/>
    <col min="7682" max="7682" width="15.625" style="1" customWidth="1"/>
    <col min="7683" max="7683" width="24.375" style="1" customWidth="1"/>
    <col min="7684" max="7684" width="16.375" style="1" customWidth="1"/>
    <col min="7685" max="7934" width="9" style="1"/>
    <col min="7935" max="7935" width="40.5" style="1" customWidth="1"/>
    <col min="7936" max="7936" width="14.375" style="1" customWidth="1"/>
    <col min="7937" max="7937" width="55" style="1" customWidth="1"/>
    <col min="7938" max="7938" width="15.625" style="1" customWidth="1"/>
    <col min="7939" max="7939" width="24.375" style="1" customWidth="1"/>
    <col min="7940" max="7940" width="16.375" style="1" customWidth="1"/>
    <col min="7941" max="8190" width="9" style="1"/>
    <col min="8191" max="8191" width="40.5" style="1" customWidth="1"/>
    <col min="8192" max="8192" width="14.375" style="1" customWidth="1"/>
    <col min="8193" max="8193" width="55" style="1" customWidth="1"/>
    <col min="8194" max="8194" width="15.625" style="1" customWidth="1"/>
    <col min="8195" max="8195" width="24.375" style="1" customWidth="1"/>
    <col min="8196" max="8196" width="16.375" style="1" customWidth="1"/>
    <col min="8197" max="8446" width="9" style="1"/>
    <col min="8447" max="8447" width="40.5" style="1" customWidth="1"/>
    <col min="8448" max="8448" width="14.375" style="1" customWidth="1"/>
    <col min="8449" max="8449" width="55" style="1" customWidth="1"/>
    <col min="8450" max="8450" width="15.625" style="1" customWidth="1"/>
    <col min="8451" max="8451" width="24.375" style="1" customWidth="1"/>
    <col min="8452" max="8452" width="16.375" style="1" customWidth="1"/>
    <col min="8453" max="8702" width="9" style="1"/>
    <col min="8703" max="8703" width="40.5" style="1" customWidth="1"/>
    <col min="8704" max="8704" width="14.375" style="1" customWidth="1"/>
    <col min="8705" max="8705" width="55" style="1" customWidth="1"/>
    <col min="8706" max="8706" width="15.625" style="1" customWidth="1"/>
    <col min="8707" max="8707" width="24.375" style="1" customWidth="1"/>
    <col min="8708" max="8708" width="16.375" style="1" customWidth="1"/>
    <col min="8709" max="8958" width="9" style="1"/>
    <col min="8959" max="8959" width="40.5" style="1" customWidth="1"/>
    <col min="8960" max="8960" width="14.375" style="1" customWidth="1"/>
    <col min="8961" max="8961" width="55" style="1" customWidth="1"/>
    <col min="8962" max="8962" width="15.625" style="1" customWidth="1"/>
    <col min="8963" max="8963" width="24.375" style="1" customWidth="1"/>
    <col min="8964" max="8964" width="16.375" style="1" customWidth="1"/>
    <col min="8965" max="9214" width="9" style="1"/>
    <col min="9215" max="9215" width="40.5" style="1" customWidth="1"/>
    <col min="9216" max="9216" width="14.375" style="1" customWidth="1"/>
    <col min="9217" max="9217" width="55" style="1" customWidth="1"/>
    <col min="9218" max="9218" width="15.625" style="1" customWidth="1"/>
    <col min="9219" max="9219" width="24.375" style="1" customWidth="1"/>
    <col min="9220" max="9220" width="16.375" style="1" customWidth="1"/>
    <col min="9221" max="9470" width="9" style="1"/>
    <col min="9471" max="9471" width="40.5" style="1" customWidth="1"/>
    <col min="9472" max="9472" width="14.375" style="1" customWidth="1"/>
    <col min="9473" max="9473" width="55" style="1" customWidth="1"/>
    <col min="9474" max="9474" width="15.625" style="1" customWidth="1"/>
    <col min="9475" max="9475" width="24.375" style="1" customWidth="1"/>
    <col min="9476" max="9476" width="16.375" style="1" customWidth="1"/>
    <col min="9477" max="9726" width="9" style="1"/>
    <col min="9727" max="9727" width="40.5" style="1" customWidth="1"/>
    <col min="9728" max="9728" width="14.375" style="1" customWidth="1"/>
    <col min="9729" max="9729" width="55" style="1" customWidth="1"/>
    <col min="9730" max="9730" width="15.625" style="1" customWidth="1"/>
    <col min="9731" max="9731" width="24.375" style="1" customWidth="1"/>
    <col min="9732" max="9732" width="16.375" style="1" customWidth="1"/>
    <col min="9733" max="9982" width="9" style="1"/>
    <col min="9983" max="9983" width="40.5" style="1" customWidth="1"/>
    <col min="9984" max="9984" width="14.375" style="1" customWidth="1"/>
    <col min="9985" max="9985" width="55" style="1" customWidth="1"/>
    <col min="9986" max="9986" width="15.625" style="1" customWidth="1"/>
    <col min="9987" max="9987" width="24.375" style="1" customWidth="1"/>
    <col min="9988" max="9988" width="16.375" style="1" customWidth="1"/>
    <col min="9989" max="10238" width="9" style="1"/>
    <col min="10239" max="10239" width="40.5" style="1" customWidth="1"/>
    <col min="10240" max="10240" width="14.375" style="1" customWidth="1"/>
    <col min="10241" max="10241" width="55" style="1" customWidth="1"/>
    <col min="10242" max="10242" width="15.625" style="1" customWidth="1"/>
    <col min="10243" max="10243" width="24.375" style="1" customWidth="1"/>
    <col min="10244" max="10244" width="16.375" style="1" customWidth="1"/>
    <col min="10245" max="10494" width="9" style="1"/>
    <col min="10495" max="10495" width="40.5" style="1" customWidth="1"/>
    <col min="10496" max="10496" width="14.375" style="1" customWidth="1"/>
    <col min="10497" max="10497" width="55" style="1" customWidth="1"/>
    <col min="10498" max="10498" width="15.625" style="1" customWidth="1"/>
    <col min="10499" max="10499" width="24.375" style="1" customWidth="1"/>
    <col min="10500" max="10500" width="16.375" style="1" customWidth="1"/>
    <col min="10501" max="10750" width="9" style="1"/>
    <col min="10751" max="10751" width="40.5" style="1" customWidth="1"/>
    <col min="10752" max="10752" width="14.375" style="1" customWidth="1"/>
    <col min="10753" max="10753" width="55" style="1" customWidth="1"/>
    <col min="10754" max="10754" width="15.625" style="1" customWidth="1"/>
    <col min="10755" max="10755" width="24.375" style="1" customWidth="1"/>
    <col min="10756" max="10756" width="16.375" style="1" customWidth="1"/>
    <col min="10757" max="11006" width="9" style="1"/>
    <col min="11007" max="11007" width="40.5" style="1" customWidth="1"/>
    <col min="11008" max="11008" width="14.375" style="1" customWidth="1"/>
    <col min="11009" max="11009" width="55" style="1" customWidth="1"/>
    <col min="11010" max="11010" width="15.625" style="1" customWidth="1"/>
    <col min="11011" max="11011" width="24.375" style="1" customWidth="1"/>
    <col min="11012" max="11012" width="16.375" style="1" customWidth="1"/>
    <col min="11013" max="11262" width="9" style="1"/>
    <col min="11263" max="11263" width="40.5" style="1" customWidth="1"/>
    <col min="11264" max="11264" width="14.375" style="1" customWidth="1"/>
    <col min="11265" max="11265" width="55" style="1" customWidth="1"/>
    <col min="11266" max="11266" width="15.625" style="1" customWidth="1"/>
    <col min="11267" max="11267" width="24.375" style="1" customWidth="1"/>
    <col min="11268" max="11268" width="16.375" style="1" customWidth="1"/>
    <col min="11269" max="11518" width="9" style="1"/>
    <col min="11519" max="11519" width="40.5" style="1" customWidth="1"/>
    <col min="11520" max="11520" width="14.375" style="1" customWidth="1"/>
    <col min="11521" max="11521" width="55" style="1" customWidth="1"/>
    <col min="11522" max="11522" width="15.625" style="1" customWidth="1"/>
    <col min="11523" max="11523" width="24.375" style="1" customWidth="1"/>
    <col min="11524" max="11524" width="16.375" style="1" customWidth="1"/>
    <col min="11525" max="11774" width="9" style="1"/>
    <col min="11775" max="11775" width="40.5" style="1" customWidth="1"/>
    <col min="11776" max="11776" width="14.375" style="1" customWidth="1"/>
    <col min="11777" max="11777" width="55" style="1" customWidth="1"/>
    <col min="11778" max="11778" width="15.625" style="1" customWidth="1"/>
    <col min="11779" max="11779" width="24.375" style="1" customWidth="1"/>
    <col min="11780" max="11780" width="16.375" style="1" customWidth="1"/>
    <col min="11781" max="12030" width="9" style="1"/>
    <col min="12031" max="12031" width="40.5" style="1" customWidth="1"/>
    <col min="12032" max="12032" width="14.375" style="1" customWidth="1"/>
    <col min="12033" max="12033" width="55" style="1" customWidth="1"/>
    <col min="12034" max="12034" width="15.625" style="1" customWidth="1"/>
    <col min="12035" max="12035" width="24.375" style="1" customWidth="1"/>
    <col min="12036" max="12036" width="16.375" style="1" customWidth="1"/>
    <col min="12037" max="12286" width="9" style="1"/>
    <col min="12287" max="12287" width="40.5" style="1" customWidth="1"/>
    <col min="12288" max="12288" width="14.375" style="1" customWidth="1"/>
    <col min="12289" max="12289" width="55" style="1" customWidth="1"/>
    <col min="12290" max="12290" width="15.625" style="1" customWidth="1"/>
    <col min="12291" max="12291" width="24.375" style="1" customWidth="1"/>
    <col min="12292" max="12292" width="16.375" style="1" customWidth="1"/>
    <col min="12293" max="12542" width="9" style="1"/>
    <col min="12543" max="12543" width="40.5" style="1" customWidth="1"/>
    <col min="12544" max="12544" width="14.375" style="1" customWidth="1"/>
    <col min="12545" max="12545" width="55" style="1" customWidth="1"/>
    <col min="12546" max="12546" width="15.625" style="1" customWidth="1"/>
    <col min="12547" max="12547" width="24.375" style="1" customWidth="1"/>
    <col min="12548" max="12548" width="16.375" style="1" customWidth="1"/>
    <col min="12549" max="12798" width="9" style="1"/>
    <col min="12799" max="12799" width="40.5" style="1" customWidth="1"/>
    <col min="12800" max="12800" width="14.375" style="1" customWidth="1"/>
    <col min="12801" max="12801" width="55" style="1" customWidth="1"/>
    <col min="12802" max="12802" width="15.625" style="1" customWidth="1"/>
    <col min="12803" max="12803" width="24.375" style="1" customWidth="1"/>
    <col min="12804" max="12804" width="16.375" style="1" customWidth="1"/>
    <col min="12805" max="13054" width="9" style="1"/>
    <col min="13055" max="13055" width="40.5" style="1" customWidth="1"/>
    <col min="13056" max="13056" width="14.375" style="1" customWidth="1"/>
    <col min="13057" max="13057" width="55" style="1" customWidth="1"/>
    <col min="13058" max="13058" width="15.625" style="1" customWidth="1"/>
    <col min="13059" max="13059" width="24.375" style="1" customWidth="1"/>
    <col min="13060" max="13060" width="16.375" style="1" customWidth="1"/>
    <col min="13061" max="13310" width="9" style="1"/>
    <col min="13311" max="13311" width="40.5" style="1" customWidth="1"/>
    <col min="13312" max="13312" width="14.375" style="1" customWidth="1"/>
    <col min="13313" max="13313" width="55" style="1" customWidth="1"/>
    <col min="13314" max="13314" width="15.625" style="1" customWidth="1"/>
    <col min="13315" max="13315" width="24.375" style="1" customWidth="1"/>
    <col min="13316" max="13316" width="16.375" style="1" customWidth="1"/>
    <col min="13317" max="13566" width="9" style="1"/>
    <col min="13567" max="13567" width="40.5" style="1" customWidth="1"/>
    <col min="13568" max="13568" width="14.375" style="1" customWidth="1"/>
    <col min="13569" max="13569" width="55" style="1" customWidth="1"/>
    <col min="13570" max="13570" width="15.625" style="1" customWidth="1"/>
    <col min="13571" max="13571" width="24.375" style="1" customWidth="1"/>
    <col min="13572" max="13572" width="16.375" style="1" customWidth="1"/>
    <col min="13573" max="13822" width="9" style="1"/>
    <col min="13823" max="13823" width="40.5" style="1" customWidth="1"/>
    <col min="13824" max="13824" width="14.375" style="1" customWidth="1"/>
    <col min="13825" max="13825" width="55" style="1" customWidth="1"/>
    <col min="13826" max="13826" width="15.625" style="1" customWidth="1"/>
    <col min="13827" max="13827" width="24.375" style="1" customWidth="1"/>
    <col min="13828" max="13828" width="16.375" style="1" customWidth="1"/>
    <col min="13829" max="14078" width="9" style="1"/>
    <col min="14079" max="14079" width="40.5" style="1" customWidth="1"/>
    <col min="14080" max="14080" width="14.375" style="1" customWidth="1"/>
    <col min="14081" max="14081" width="55" style="1" customWidth="1"/>
    <col min="14082" max="14082" width="15.625" style="1" customWidth="1"/>
    <col min="14083" max="14083" width="24.375" style="1" customWidth="1"/>
    <col min="14084" max="14084" width="16.375" style="1" customWidth="1"/>
    <col min="14085" max="14334" width="9" style="1"/>
    <col min="14335" max="14335" width="40.5" style="1" customWidth="1"/>
    <col min="14336" max="14336" width="14.375" style="1" customWidth="1"/>
    <col min="14337" max="14337" width="55" style="1" customWidth="1"/>
    <col min="14338" max="14338" width="15.625" style="1" customWidth="1"/>
    <col min="14339" max="14339" width="24.375" style="1" customWidth="1"/>
    <col min="14340" max="14340" width="16.375" style="1" customWidth="1"/>
    <col min="14341" max="14590" width="9" style="1"/>
    <col min="14591" max="14591" width="40.5" style="1" customWidth="1"/>
    <col min="14592" max="14592" width="14.375" style="1" customWidth="1"/>
    <col min="14593" max="14593" width="55" style="1" customWidth="1"/>
    <col min="14594" max="14594" width="15.625" style="1" customWidth="1"/>
    <col min="14595" max="14595" width="24.375" style="1" customWidth="1"/>
    <col min="14596" max="14596" width="16.375" style="1" customWidth="1"/>
    <col min="14597" max="14846" width="9" style="1"/>
    <col min="14847" max="14847" width="40.5" style="1" customWidth="1"/>
    <col min="14848" max="14848" width="14.375" style="1" customWidth="1"/>
    <col min="14849" max="14849" width="55" style="1" customWidth="1"/>
    <col min="14850" max="14850" width="15.625" style="1" customWidth="1"/>
    <col min="14851" max="14851" width="24.375" style="1" customWidth="1"/>
    <col min="14852" max="14852" width="16.375" style="1" customWidth="1"/>
    <col min="14853" max="15102" width="9" style="1"/>
    <col min="15103" max="15103" width="40.5" style="1" customWidth="1"/>
    <col min="15104" max="15104" width="14.375" style="1" customWidth="1"/>
    <col min="15105" max="15105" width="55" style="1" customWidth="1"/>
    <col min="15106" max="15106" width="15.625" style="1" customWidth="1"/>
    <col min="15107" max="15107" width="24.375" style="1" customWidth="1"/>
    <col min="15108" max="15108" width="16.375" style="1" customWidth="1"/>
    <col min="15109" max="15358" width="9" style="1"/>
    <col min="15359" max="15359" width="40.5" style="1" customWidth="1"/>
    <col min="15360" max="15360" width="14.375" style="1" customWidth="1"/>
    <col min="15361" max="15361" width="55" style="1" customWidth="1"/>
    <col min="15362" max="15362" width="15.625" style="1" customWidth="1"/>
    <col min="15363" max="15363" width="24.375" style="1" customWidth="1"/>
    <col min="15364" max="15364" width="16.375" style="1" customWidth="1"/>
    <col min="15365" max="15614" width="9" style="1"/>
    <col min="15615" max="15615" width="40.5" style="1" customWidth="1"/>
    <col min="15616" max="15616" width="14.375" style="1" customWidth="1"/>
    <col min="15617" max="15617" width="55" style="1" customWidth="1"/>
    <col min="15618" max="15618" width="15.625" style="1" customWidth="1"/>
    <col min="15619" max="15619" width="24.375" style="1" customWidth="1"/>
    <col min="15620" max="15620" width="16.375" style="1" customWidth="1"/>
    <col min="15621" max="15870" width="9" style="1"/>
    <col min="15871" max="15871" width="40.5" style="1" customWidth="1"/>
    <col min="15872" max="15872" width="14.375" style="1" customWidth="1"/>
    <col min="15873" max="15873" width="55" style="1" customWidth="1"/>
    <col min="15874" max="15874" width="15.625" style="1" customWidth="1"/>
    <col min="15875" max="15875" width="24.375" style="1" customWidth="1"/>
    <col min="15876" max="15876" width="16.375" style="1" customWidth="1"/>
    <col min="15877" max="16126" width="9" style="1"/>
    <col min="16127" max="16127" width="40.5" style="1" customWidth="1"/>
    <col min="16128" max="16128" width="14.375" style="1" customWidth="1"/>
    <col min="16129" max="16129" width="55" style="1" customWidth="1"/>
    <col min="16130" max="16130" width="15.625" style="1" customWidth="1"/>
    <col min="16131" max="16131" width="24.375" style="1" customWidth="1"/>
    <col min="16132" max="16132" width="16.375" style="1" customWidth="1"/>
    <col min="16133" max="16384" width="9" style="1"/>
  </cols>
  <sheetData>
    <row r="1" spans="1:4" ht="18" customHeight="1">
      <c r="A1" s="3" t="s">
        <v>710</v>
      </c>
    </row>
    <row r="2" spans="1:4" ht="30" customHeight="1">
      <c r="A2" s="177" t="s">
        <v>1289</v>
      </c>
      <c r="B2" s="179"/>
      <c r="C2" s="177"/>
      <c r="D2" s="179"/>
    </row>
    <row r="3" spans="1:4" ht="14.25" customHeight="1">
      <c r="A3" s="3"/>
      <c r="D3" s="4" t="s">
        <v>7</v>
      </c>
    </row>
    <row r="4" spans="1:4" ht="30" customHeight="1">
      <c r="A4" s="180" t="s">
        <v>707</v>
      </c>
      <c r="B4" s="181"/>
      <c r="C4" s="180" t="s">
        <v>708</v>
      </c>
      <c r="D4" s="181"/>
    </row>
    <row r="5" spans="1:4" ht="15.75" customHeight="1">
      <c r="A5" s="5" t="s">
        <v>709</v>
      </c>
      <c r="B5" s="6" t="s">
        <v>10</v>
      </c>
      <c r="C5" s="5" t="s">
        <v>709</v>
      </c>
      <c r="D5" s="6" t="s">
        <v>10</v>
      </c>
    </row>
    <row r="6" spans="1:4" s="146" customFormat="1" ht="15.75" customHeight="1">
      <c r="A6" s="144" t="s">
        <v>711</v>
      </c>
      <c r="B6" s="145">
        <v>3006</v>
      </c>
      <c r="C6" s="144" t="s">
        <v>712</v>
      </c>
      <c r="D6" s="145">
        <v>3006</v>
      </c>
    </row>
    <row r="7" spans="1:4" s="146" customFormat="1" ht="15.75" customHeight="1">
      <c r="A7" s="144" t="s">
        <v>713</v>
      </c>
      <c r="B7" s="145"/>
      <c r="C7" s="144" t="s">
        <v>1284</v>
      </c>
      <c r="D7" s="145"/>
    </row>
    <row r="8" spans="1:4" s="146" customFormat="1" ht="15.75" customHeight="1">
      <c r="A8" s="144" t="s">
        <v>715</v>
      </c>
      <c r="B8" s="145">
        <v>3000</v>
      </c>
      <c r="C8" s="144" t="s">
        <v>1285</v>
      </c>
      <c r="D8" s="145">
        <v>3000</v>
      </c>
    </row>
    <row r="9" spans="1:4" s="146" customFormat="1" ht="15.75" customHeight="1">
      <c r="A9" s="144" t="s">
        <v>717</v>
      </c>
      <c r="B9" s="145"/>
      <c r="C9" s="144" t="s">
        <v>1286</v>
      </c>
      <c r="D9" s="145"/>
    </row>
    <row r="10" spans="1:4" s="146" customFormat="1" ht="15.75" customHeight="1">
      <c r="A10" s="144" t="s">
        <v>718</v>
      </c>
      <c r="B10" s="145"/>
      <c r="C10" s="144" t="s">
        <v>1287</v>
      </c>
      <c r="D10" s="145">
        <v>6</v>
      </c>
    </row>
    <row r="11" spans="1:4" s="146" customFormat="1" ht="15.75" customHeight="1">
      <c r="A11" s="144" t="s">
        <v>719</v>
      </c>
      <c r="B11" s="145"/>
      <c r="C11" s="144"/>
      <c r="D11" s="145"/>
    </row>
    <row r="12" spans="1:4" s="146" customFormat="1" ht="15.75" customHeight="1">
      <c r="A12" s="144" t="s">
        <v>1288</v>
      </c>
      <c r="B12" s="145">
        <v>6</v>
      </c>
      <c r="C12" s="144"/>
      <c r="D12" s="145"/>
    </row>
    <row r="13" spans="1:4" s="146" customFormat="1" ht="15.75" customHeight="1">
      <c r="A13" s="144"/>
      <c r="B13" s="145"/>
      <c r="C13" s="144"/>
      <c r="D13" s="145"/>
    </row>
    <row r="14" spans="1:4" s="146" customFormat="1" ht="15.75" customHeight="1">
      <c r="A14" s="144"/>
      <c r="B14" s="145"/>
      <c r="C14" s="144"/>
      <c r="D14" s="145"/>
    </row>
    <row r="15" spans="1:4" s="146" customFormat="1" ht="15.75" customHeight="1">
      <c r="A15" s="144"/>
      <c r="B15" s="145"/>
      <c r="C15" s="144"/>
      <c r="D15" s="145"/>
    </row>
    <row r="16" spans="1:4" s="146" customFormat="1" ht="15.75" customHeight="1">
      <c r="A16" s="144"/>
      <c r="B16" s="145"/>
      <c r="C16" s="144"/>
      <c r="D16" s="145"/>
    </row>
    <row r="17" spans="1:4" s="146" customFormat="1" ht="15.75" customHeight="1">
      <c r="A17" s="144"/>
      <c r="B17" s="145"/>
      <c r="C17" s="144"/>
      <c r="D17" s="145"/>
    </row>
    <row r="18" spans="1:4" s="146" customFormat="1" ht="15.75" customHeight="1">
      <c r="A18" s="144"/>
      <c r="B18" s="145"/>
      <c r="C18" s="144"/>
      <c r="D18" s="145"/>
    </row>
    <row r="19" spans="1:4" s="146" customFormat="1" ht="15.75" customHeight="1">
      <c r="A19" s="148"/>
      <c r="B19" s="149"/>
      <c r="C19" s="148"/>
      <c r="D19" s="149"/>
    </row>
    <row r="20" spans="1:4" s="146" customFormat="1" ht="15.75" customHeight="1">
      <c r="A20" s="148"/>
      <c r="B20" s="149"/>
      <c r="C20" s="148"/>
      <c r="D20" s="149"/>
    </row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15.75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mergeCells count="3">
    <mergeCell ref="A2:D2"/>
    <mergeCell ref="A4:B4"/>
    <mergeCell ref="C4:D4"/>
  </mergeCells>
  <phoneticPr fontId="27" type="noConversion"/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workbookViewId="0">
      <selection activeCell="C11" sqref="C11"/>
    </sheetView>
  </sheetViews>
  <sheetFormatPr defaultColWidth="9" defaultRowHeight="13.5"/>
  <cols>
    <col min="1" max="1" width="46.5" style="1" customWidth="1"/>
    <col min="2" max="2" width="14.375" style="2" customWidth="1"/>
    <col min="3" max="3" width="46.5" style="1" customWidth="1"/>
    <col min="4" max="4" width="15.625" style="2" customWidth="1"/>
    <col min="5" max="254" width="9" style="1"/>
    <col min="255" max="255" width="40.5" style="1" customWidth="1"/>
    <col min="256" max="256" width="14.375" style="1" customWidth="1"/>
    <col min="257" max="257" width="55" style="1" customWidth="1"/>
    <col min="258" max="258" width="15.625" style="1" customWidth="1"/>
    <col min="259" max="259" width="24.375" style="1" customWidth="1"/>
    <col min="260" max="260" width="16.375" style="1" customWidth="1"/>
    <col min="261" max="510" width="9" style="1"/>
    <col min="511" max="511" width="40.5" style="1" customWidth="1"/>
    <col min="512" max="512" width="14.375" style="1" customWidth="1"/>
    <col min="513" max="513" width="55" style="1" customWidth="1"/>
    <col min="514" max="514" width="15.625" style="1" customWidth="1"/>
    <col min="515" max="515" width="24.375" style="1" customWidth="1"/>
    <col min="516" max="516" width="16.375" style="1" customWidth="1"/>
    <col min="517" max="766" width="9" style="1"/>
    <col min="767" max="767" width="40.5" style="1" customWidth="1"/>
    <col min="768" max="768" width="14.375" style="1" customWidth="1"/>
    <col min="769" max="769" width="55" style="1" customWidth="1"/>
    <col min="770" max="770" width="15.625" style="1" customWidth="1"/>
    <col min="771" max="771" width="24.375" style="1" customWidth="1"/>
    <col min="772" max="772" width="16.375" style="1" customWidth="1"/>
    <col min="773" max="1022" width="9" style="1"/>
    <col min="1023" max="1023" width="40.5" style="1" customWidth="1"/>
    <col min="1024" max="1024" width="14.375" style="1" customWidth="1"/>
    <col min="1025" max="1025" width="55" style="1" customWidth="1"/>
    <col min="1026" max="1026" width="15.625" style="1" customWidth="1"/>
    <col min="1027" max="1027" width="24.375" style="1" customWidth="1"/>
    <col min="1028" max="1028" width="16.375" style="1" customWidth="1"/>
    <col min="1029" max="1278" width="9" style="1"/>
    <col min="1279" max="1279" width="40.5" style="1" customWidth="1"/>
    <col min="1280" max="1280" width="14.375" style="1" customWidth="1"/>
    <col min="1281" max="1281" width="55" style="1" customWidth="1"/>
    <col min="1282" max="1282" width="15.625" style="1" customWidth="1"/>
    <col min="1283" max="1283" width="24.375" style="1" customWidth="1"/>
    <col min="1284" max="1284" width="16.375" style="1" customWidth="1"/>
    <col min="1285" max="1534" width="9" style="1"/>
    <col min="1535" max="1535" width="40.5" style="1" customWidth="1"/>
    <col min="1536" max="1536" width="14.375" style="1" customWidth="1"/>
    <col min="1537" max="1537" width="55" style="1" customWidth="1"/>
    <col min="1538" max="1538" width="15.625" style="1" customWidth="1"/>
    <col min="1539" max="1539" width="24.375" style="1" customWidth="1"/>
    <col min="1540" max="1540" width="16.375" style="1" customWidth="1"/>
    <col min="1541" max="1790" width="9" style="1"/>
    <col min="1791" max="1791" width="40.5" style="1" customWidth="1"/>
    <col min="1792" max="1792" width="14.375" style="1" customWidth="1"/>
    <col min="1793" max="1793" width="55" style="1" customWidth="1"/>
    <col min="1794" max="1794" width="15.625" style="1" customWidth="1"/>
    <col min="1795" max="1795" width="24.375" style="1" customWidth="1"/>
    <col min="1796" max="1796" width="16.375" style="1" customWidth="1"/>
    <col min="1797" max="2046" width="9" style="1"/>
    <col min="2047" max="2047" width="40.5" style="1" customWidth="1"/>
    <col min="2048" max="2048" width="14.375" style="1" customWidth="1"/>
    <col min="2049" max="2049" width="55" style="1" customWidth="1"/>
    <col min="2050" max="2050" width="15.625" style="1" customWidth="1"/>
    <col min="2051" max="2051" width="24.375" style="1" customWidth="1"/>
    <col min="2052" max="2052" width="16.375" style="1" customWidth="1"/>
    <col min="2053" max="2302" width="9" style="1"/>
    <col min="2303" max="2303" width="40.5" style="1" customWidth="1"/>
    <col min="2304" max="2304" width="14.375" style="1" customWidth="1"/>
    <col min="2305" max="2305" width="55" style="1" customWidth="1"/>
    <col min="2306" max="2306" width="15.625" style="1" customWidth="1"/>
    <col min="2307" max="2307" width="24.375" style="1" customWidth="1"/>
    <col min="2308" max="2308" width="16.375" style="1" customWidth="1"/>
    <col min="2309" max="2558" width="9" style="1"/>
    <col min="2559" max="2559" width="40.5" style="1" customWidth="1"/>
    <col min="2560" max="2560" width="14.375" style="1" customWidth="1"/>
    <col min="2561" max="2561" width="55" style="1" customWidth="1"/>
    <col min="2562" max="2562" width="15.625" style="1" customWidth="1"/>
    <col min="2563" max="2563" width="24.375" style="1" customWidth="1"/>
    <col min="2564" max="2564" width="16.375" style="1" customWidth="1"/>
    <col min="2565" max="2814" width="9" style="1"/>
    <col min="2815" max="2815" width="40.5" style="1" customWidth="1"/>
    <col min="2816" max="2816" width="14.375" style="1" customWidth="1"/>
    <col min="2817" max="2817" width="55" style="1" customWidth="1"/>
    <col min="2818" max="2818" width="15.625" style="1" customWidth="1"/>
    <col min="2819" max="2819" width="24.375" style="1" customWidth="1"/>
    <col min="2820" max="2820" width="16.375" style="1" customWidth="1"/>
    <col min="2821" max="3070" width="9" style="1"/>
    <col min="3071" max="3071" width="40.5" style="1" customWidth="1"/>
    <col min="3072" max="3072" width="14.375" style="1" customWidth="1"/>
    <col min="3073" max="3073" width="55" style="1" customWidth="1"/>
    <col min="3074" max="3074" width="15.625" style="1" customWidth="1"/>
    <col min="3075" max="3075" width="24.375" style="1" customWidth="1"/>
    <col min="3076" max="3076" width="16.375" style="1" customWidth="1"/>
    <col min="3077" max="3326" width="9" style="1"/>
    <col min="3327" max="3327" width="40.5" style="1" customWidth="1"/>
    <col min="3328" max="3328" width="14.375" style="1" customWidth="1"/>
    <col min="3329" max="3329" width="55" style="1" customWidth="1"/>
    <col min="3330" max="3330" width="15.625" style="1" customWidth="1"/>
    <col min="3331" max="3331" width="24.375" style="1" customWidth="1"/>
    <col min="3332" max="3332" width="16.375" style="1" customWidth="1"/>
    <col min="3333" max="3582" width="9" style="1"/>
    <col min="3583" max="3583" width="40.5" style="1" customWidth="1"/>
    <col min="3584" max="3584" width="14.375" style="1" customWidth="1"/>
    <col min="3585" max="3585" width="55" style="1" customWidth="1"/>
    <col min="3586" max="3586" width="15.625" style="1" customWidth="1"/>
    <col min="3587" max="3587" width="24.375" style="1" customWidth="1"/>
    <col min="3588" max="3588" width="16.375" style="1" customWidth="1"/>
    <col min="3589" max="3838" width="9" style="1"/>
    <col min="3839" max="3839" width="40.5" style="1" customWidth="1"/>
    <col min="3840" max="3840" width="14.375" style="1" customWidth="1"/>
    <col min="3841" max="3841" width="55" style="1" customWidth="1"/>
    <col min="3842" max="3842" width="15.625" style="1" customWidth="1"/>
    <col min="3843" max="3843" width="24.375" style="1" customWidth="1"/>
    <col min="3844" max="3844" width="16.375" style="1" customWidth="1"/>
    <col min="3845" max="4094" width="9" style="1"/>
    <col min="4095" max="4095" width="40.5" style="1" customWidth="1"/>
    <col min="4096" max="4096" width="14.375" style="1" customWidth="1"/>
    <col min="4097" max="4097" width="55" style="1" customWidth="1"/>
    <col min="4098" max="4098" width="15.625" style="1" customWidth="1"/>
    <col min="4099" max="4099" width="24.375" style="1" customWidth="1"/>
    <col min="4100" max="4100" width="16.375" style="1" customWidth="1"/>
    <col min="4101" max="4350" width="9" style="1"/>
    <col min="4351" max="4351" width="40.5" style="1" customWidth="1"/>
    <col min="4352" max="4352" width="14.375" style="1" customWidth="1"/>
    <col min="4353" max="4353" width="55" style="1" customWidth="1"/>
    <col min="4354" max="4354" width="15.625" style="1" customWidth="1"/>
    <col min="4355" max="4355" width="24.375" style="1" customWidth="1"/>
    <col min="4356" max="4356" width="16.375" style="1" customWidth="1"/>
    <col min="4357" max="4606" width="9" style="1"/>
    <col min="4607" max="4607" width="40.5" style="1" customWidth="1"/>
    <col min="4608" max="4608" width="14.375" style="1" customWidth="1"/>
    <col min="4609" max="4609" width="55" style="1" customWidth="1"/>
    <col min="4610" max="4610" width="15.625" style="1" customWidth="1"/>
    <col min="4611" max="4611" width="24.375" style="1" customWidth="1"/>
    <col min="4612" max="4612" width="16.375" style="1" customWidth="1"/>
    <col min="4613" max="4862" width="9" style="1"/>
    <col min="4863" max="4863" width="40.5" style="1" customWidth="1"/>
    <col min="4864" max="4864" width="14.375" style="1" customWidth="1"/>
    <col min="4865" max="4865" width="55" style="1" customWidth="1"/>
    <col min="4866" max="4866" width="15.625" style="1" customWidth="1"/>
    <col min="4867" max="4867" width="24.375" style="1" customWidth="1"/>
    <col min="4868" max="4868" width="16.375" style="1" customWidth="1"/>
    <col min="4869" max="5118" width="9" style="1"/>
    <col min="5119" max="5119" width="40.5" style="1" customWidth="1"/>
    <col min="5120" max="5120" width="14.375" style="1" customWidth="1"/>
    <col min="5121" max="5121" width="55" style="1" customWidth="1"/>
    <col min="5122" max="5122" width="15.625" style="1" customWidth="1"/>
    <col min="5123" max="5123" width="24.375" style="1" customWidth="1"/>
    <col min="5124" max="5124" width="16.375" style="1" customWidth="1"/>
    <col min="5125" max="5374" width="9" style="1"/>
    <col min="5375" max="5375" width="40.5" style="1" customWidth="1"/>
    <col min="5376" max="5376" width="14.375" style="1" customWidth="1"/>
    <col min="5377" max="5377" width="55" style="1" customWidth="1"/>
    <col min="5378" max="5378" width="15.625" style="1" customWidth="1"/>
    <col min="5379" max="5379" width="24.375" style="1" customWidth="1"/>
    <col min="5380" max="5380" width="16.375" style="1" customWidth="1"/>
    <col min="5381" max="5630" width="9" style="1"/>
    <col min="5631" max="5631" width="40.5" style="1" customWidth="1"/>
    <col min="5632" max="5632" width="14.375" style="1" customWidth="1"/>
    <col min="5633" max="5633" width="55" style="1" customWidth="1"/>
    <col min="5634" max="5634" width="15.625" style="1" customWidth="1"/>
    <col min="5635" max="5635" width="24.375" style="1" customWidth="1"/>
    <col min="5636" max="5636" width="16.375" style="1" customWidth="1"/>
    <col min="5637" max="5886" width="9" style="1"/>
    <col min="5887" max="5887" width="40.5" style="1" customWidth="1"/>
    <col min="5888" max="5888" width="14.375" style="1" customWidth="1"/>
    <col min="5889" max="5889" width="55" style="1" customWidth="1"/>
    <col min="5890" max="5890" width="15.625" style="1" customWidth="1"/>
    <col min="5891" max="5891" width="24.375" style="1" customWidth="1"/>
    <col min="5892" max="5892" width="16.375" style="1" customWidth="1"/>
    <col min="5893" max="6142" width="9" style="1"/>
    <col min="6143" max="6143" width="40.5" style="1" customWidth="1"/>
    <col min="6144" max="6144" width="14.375" style="1" customWidth="1"/>
    <col min="6145" max="6145" width="55" style="1" customWidth="1"/>
    <col min="6146" max="6146" width="15.625" style="1" customWidth="1"/>
    <col min="6147" max="6147" width="24.375" style="1" customWidth="1"/>
    <col min="6148" max="6148" width="16.375" style="1" customWidth="1"/>
    <col min="6149" max="6398" width="9" style="1"/>
    <col min="6399" max="6399" width="40.5" style="1" customWidth="1"/>
    <col min="6400" max="6400" width="14.375" style="1" customWidth="1"/>
    <col min="6401" max="6401" width="55" style="1" customWidth="1"/>
    <col min="6402" max="6402" width="15.625" style="1" customWidth="1"/>
    <col min="6403" max="6403" width="24.375" style="1" customWidth="1"/>
    <col min="6404" max="6404" width="16.375" style="1" customWidth="1"/>
    <col min="6405" max="6654" width="9" style="1"/>
    <col min="6655" max="6655" width="40.5" style="1" customWidth="1"/>
    <col min="6656" max="6656" width="14.375" style="1" customWidth="1"/>
    <col min="6657" max="6657" width="55" style="1" customWidth="1"/>
    <col min="6658" max="6658" width="15.625" style="1" customWidth="1"/>
    <col min="6659" max="6659" width="24.375" style="1" customWidth="1"/>
    <col min="6660" max="6660" width="16.375" style="1" customWidth="1"/>
    <col min="6661" max="6910" width="9" style="1"/>
    <col min="6911" max="6911" width="40.5" style="1" customWidth="1"/>
    <col min="6912" max="6912" width="14.375" style="1" customWidth="1"/>
    <col min="6913" max="6913" width="55" style="1" customWidth="1"/>
    <col min="6914" max="6914" width="15.625" style="1" customWidth="1"/>
    <col min="6915" max="6915" width="24.375" style="1" customWidth="1"/>
    <col min="6916" max="6916" width="16.375" style="1" customWidth="1"/>
    <col min="6917" max="7166" width="9" style="1"/>
    <col min="7167" max="7167" width="40.5" style="1" customWidth="1"/>
    <col min="7168" max="7168" width="14.375" style="1" customWidth="1"/>
    <col min="7169" max="7169" width="55" style="1" customWidth="1"/>
    <col min="7170" max="7170" width="15.625" style="1" customWidth="1"/>
    <col min="7171" max="7171" width="24.375" style="1" customWidth="1"/>
    <col min="7172" max="7172" width="16.375" style="1" customWidth="1"/>
    <col min="7173" max="7422" width="9" style="1"/>
    <col min="7423" max="7423" width="40.5" style="1" customWidth="1"/>
    <col min="7424" max="7424" width="14.375" style="1" customWidth="1"/>
    <col min="7425" max="7425" width="55" style="1" customWidth="1"/>
    <col min="7426" max="7426" width="15.625" style="1" customWidth="1"/>
    <col min="7427" max="7427" width="24.375" style="1" customWidth="1"/>
    <col min="7428" max="7428" width="16.375" style="1" customWidth="1"/>
    <col min="7429" max="7678" width="9" style="1"/>
    <col min="7679" max="7679" width="40.5" style="1" customWidth="1"/>
    <col min="7680" max="7680" width="14.375" style="1" customWidth="1"/>
    <col min="7681" max="7681" width="55" style="1" customWidth="1"/>
    <col min="7682" max="7682" width="15.625" style="1" customWidth="1"/>
    <col min="7683" max="7683" width="24.375" style="1" customWidth="1"/>
    <col min="7684" max="7684" width="16.375" style="1" customWidth="1"/>
    <col min="7685" max="7934" width="9" style="1"/>
    <col min="7935" max="7935" width="40.5" style="1" customWidth="1"/>
    <col min="7936" max="7936" width="14.375" style="1" customWidth="1"/>
    <col min="7937" max="7937" width="55" style="1" customWidth="1"/>
    <col min="7938" max="7938" width="15.625" style="1" customWidth="1"/>
    <col min="7939" max="7939" width="24.375" style="1" customWidth="1"/>
    <col min="7940" max="7940" width="16.375" style="1" customWidth="1"/>
    <col min="7941" max="8190" width="9" style="1"/>
    <col min="8191" max="8191" width="40.5" style="1" customWidth="1"/>
    <col min="8192" max="8192" width="14.375" style="1" customWidth="1"/>
    <col min="8193" max="8193" width="55" style="1" customWidth="1"/>
    <col min="8194" max="8194" width="15.625" style="1" customWidth="1"/>
    <col min="8195" max="8195" width="24.375" style="1" customWidth="1"/>
    <col min="8196" max="8196" width="16.375" style="1" customWidth="1"/>
    <col min="8197" max="8446" width="9" style="1"/>
    <col min="8447" max="8447" width="40.5" style="1" customWidth="1"/>
    <col min="8448" max="8448" width="14.375" style="1" customWidth="1"/>
    <col min="8449" max="8449" width="55" style="1" customWidth="1"/>
    <col min="8450" max="8450" width="15.625" style="1" customWidth="1"/>
    <col min="8451" max="8451" width="24.375" style="1" customWidth="1"/>
    <col min="8452" max="8452" width="16.375" style="1" customWidth="1"/>
    <col min="8453" max="8702" width="9" style="1"/>
    <col min="8703" max="8703" width="40.5" style="1" customWidth="1"/>
    <col min="8704" max="8704" width="14.375" style="1" customWidth="1"/>
    <col min="8705" max="8705" width="55" style="1" customWidth="1"/>
    <col min="8706" max="8706" width="15.625" style="1" customWidth="1"/>
    <col min="8707" max="8707" width="24.375" style="1" customWidth="1"/>
    <col min="8708" max="8708" width="16.375" style="1" customWidth="1"/>
    <col min="8709" max="8958" width="9" style="1"/>
    <col min="8959" max="8959" width="40.5" style="1" customWidth="1"/>
    <col min="8960" max="8960" width="14.375" style="1" customWidth="1"/>
    <col min="8961" max="8961" width="55" style="1" customWidth="1"/>
    <col min="8962" max="8962" width="15.625" style="1" customWidth="1"/>
    <col min="8963" max="8963" width="24.375" style="1" customWidth="1"/>
    <col min="8964" max="8964" width="16.375" style="1" customWidth="1"/>
    <col min="8965" max="9214" width="9" style="1"/>
    <col min="9215" max="9215" width="40.5" style="1" customWidth="1"/>
    <col min="9216" max="9216" width="14.375" style="1" customWidth="1"/>
    <col min="9217" max="9217" width="55" style="1" customWidth="1"/>
    <col min="9218" max="9218" width="15.625" style="1" customWidth="1"/>
    <col min="9219" max="9219" width="24.375" style="1" customWidth="1"/>
    <col min="9220" max="9220" width="16.375" style="1" customWidth="1"/>
    <col min="9221" max="9470" width="9" style="1"/>
    <col min="9471" max="9471" width="40.5" style="1" customWidth="1"/>
    <col min="9472" max="9472" width="14.375" style="1" customWidth="1"/>
    <col min="9473" max="9473" width="55" style="1" customWidth="1"/>
    <col min="9474" max="9474" width="15.625" style="1" customWidth="1"/>
    <col min="9475" max="9475" width="24.375" style="1" customWidth="1"/>
    <col min="9476" max="9476" width="16.375" style="1" customWidth="1"/>
    <col min="9477" max="9726" width="9" style="1"/>
    <col min="9727" max="9727" width="40.5" style="1" customWidth="1"/>
    <col min="9728" max="9728" width="14.375" style="1" customWidth="1"/>
    <col min="9729" max="9729" width="55" style="1" customWidth="1"/>
    <col min="9730" max="9730" width="15.625" style="1" customWidth="1"/>
    <col min="9731" max="9731" width="24.375" style="1" customWidth="1"/>
    <col min="9732" max="9732" width="16.375" style="1" customWidth="1"/>
    <col min="9733" max="9982" width="9" style="1"/>
    <col min="9983" max="9983" width="40.5" style="1" customWidth="1"/>
    <col min="9984" max="9984" width="14.375" style="1" customWidth="1"/>
    <col min="9985" max="9985" width="55" style="1" customWidth="1"/>
    <col min="9986" max="9986" width="15.625" style="1" customWidth="1"/>
    <col min="9987" max="9987" width="24.375" style="1" customWidth="1"/>
    <col min="9988" max="9988" width="16.375" style="1" customWidth="1"/>
    <col min="9989" max="10238" width="9" style="1"/>
    <col min="10239" max="10239" width="40.5" style="1" customWidth="1"/>
    <col min="10240" max="10240" width="14.375" style="1" customWidth="1"/>
    <col min="10241" max="10241" width="55" style="1" customWidth="1"/>
    <col min="10242" max="10242" width="15.625" style="1" customWidth="1"/>
    <col min="10243" max="10243" width="24.375" style="1" customWidth="1"/>
    <col min="10244" max="10244" width="16.375" style="1" customWidth="1"/>
    <col min="10245" max="10494" width="9" style="1"/>
    <col min="10495" max="10495" width="40.5" style="1" customWidth="1"/>
    <col min="10496" max="10496" width="14.375" style="1" customWidth="1"/>
    <col min="10497" max="10497" width="55" style="1" customWidth="1"/>
    <col min="10498" max="10498" width="15.625" style="1" customWidth="1"/>
    <col min="10499" max="10499" width="24.375" style="1" customWidth="1"/>
    <col min="10500" max="10500" width="16.375" style="1" customWidth="1"/>
    <col min="10501" max="10750" width="9" style="1"/>
    <col min="10751" max="10751" width="40.5" style="1" customWidth="1"/>
    <col min="10752" max="10752" width="14.375" style="1" customWidth="1"/>
    <col min="10753" max="10753" width="55" style="1" customWidth="1"/>
    <col min="10754" max="10754" width="15.625" style="1" customWidth="1"/>
    <col min="10755" max="10755" width="24.375" style="1" customWidth="1"/>
    <col min="10756" max="10756" width="16.375" style="1" customWidth="1"/>
    <col min="10757" max="11006" width="9" style="1"/>
    <col min="11007" max="11007" width="40.5" style="1" customWidth="1"/>
    <col min="11008" max="11008" width="14.375" style="1" customWidth="1"/>
    <col min="11009" max="11009" width="55" style="1" customWidth="1"/>
    <col min="11010" max="11010" width="15.625" style="1" customWidth="1"/>
    <col min="11011" max="11011" width="24.375" style="1" customWidth="1"/>
    <col min="11012" max="11012" width="16.375" style="1" customWidth="1"/>
    <col min="11013" max="11262" width="9" style="1"/>
    <col min="11263" max="11263" width="40.5" style="1" customWidth="1"/>
    <col min="11264" max="11264" width="14.375" style="1" customWidth="1"/>
    <col min="11265" max="11265" width="55" style="1" customWidth="1"/>
    <col min="11266" max="11266" width="15.625" style="1" customWidth="1"/>
    <col min="11267" max="11267" width="24.375" style="1" customWidth="1"/>
    <col min="11268" max="11268" width="16.375" style="1" customWidth="1"/>
    <col min="11269" max="11518" width="9" style="1"/>
    <col min="11519" max="11519" width="40.5" style="1" customWidth="1"/>
    <col min="11520" max="11520" width="14.375" style="1" customWidth="1"/>
    <col min="11521" max="11521" width="55" style="1" customWidth="1"/>
    <col min="11522" max="11522" width="15.625" style="1" customWidth="1"/>
    <col min="11523" max="11523" width="24.375" style="1" customWidth="1"/>
    <col min="11524" max="11524" width="16.375" style="1" customWidth="1"/>
    <col min="11525" max="11774" width="9" style="1"/>
    <col min="11775" max="11775" width="40.5" style="1" customWidth="1"/>
    <col min="11776" max="11776" width="14.375" style="1" customWidth="1"/>
    <col min="11777" max="11777" width="55" style="1" customWidth="1"/>
    <col min="11778" max="11778" width="15.625" style="1" customWidth="1"/>
    <col min="11779" max="11779" width="24.375" style="1" customWidth="1"/>
    <col min="11780" max="11780" width="16.375" style="1" customWidth="1"/>
    <col min="11781" max="12030" width="9" style="1"/>
    <col min="12031" max="12031" width="40.5" style="1" customWidth="1"/>
    <col min="12032" max="12032" width="14.375" style="1" customWidth="1"/>
    <col min="12033" max="12033" width="55" style="1" customWidth="1"/>
    <col min="12034" max="12034" width="15.625" style="1" customWidth="1"/>
    <col min="12035" max="12035" width="24.375" style="1" customWidth="1"/>
    <col min="12036" max="12036" width="16.375" style="1" customWidth="1"/>
    <col min="12037" max="12286" width="9" style="1"/>
    <col min="12287" max="12287" width="40.5" style="1" customWidth="1"/>
    <col min="12288" max="12288" width="14.375" style="1" customWidth="1"/>
    <col min="12289" max="12289" width="55" style="1" customWidth="1"/>
    <col min="12290" max="12290" width="15.625" style="1" customWidth="1"/>
    <col min="12291" max="12291" width="24.375" style="1" customWidth="1"/>
    <col min="12292" max="12292" width="16.375" style="1" customWidth="1"/>
    <col min="12293" max="12542" width="9" style="1"/>
    <col min="12543" max="12543" width="40.5" style="1" customWidth="1"/>
    <col min="12544" max="12544" width="14.375" style="1" customWidth="1"/>
    <col min="12545" max="12545" width="55" style="1" customWidth="1"/>
    <col min="12546" max="12546" width="15.625" style="1" customWidth="1"/>
    <col min="12547" max="12547" width="24.375" style="1" customWidth="1"/>
    <col min="12548" max="12548" width="16.375" style="1" customWidth="1"/>
    <col min="12549" max="12798" width="9" style="1"/>
    <col min="12799" max="12799" width="40.5" style="1" customWidth="1"/>
    <col min="12800" max="12800" width="14.375" style="1" customWidth="1"/>
    <col min="12801" max="12801" width="55" style="1" customWidth="1"/>
    <col min="12802" max="12802" width="15.625" style="1" customWidth="1"/>
    <col min="12803" max="12803" width="24.375" style="1" customWidth="1"/>
    <col min="12804" max="12804" width="16.375" style="1" customWidth="1"/>
    <col min="12805" max="13054" width="9" style="1"/>
    <col min="13055" max="13055" width="40.5" style="1" customWidth="1"/>
    <col min="13056" max="13056" width="14.375" style="1" customWidth="1"/>
    <col min="13057" max="13057" width="55" style="1" customWidth="1"/>
    <col min="13058" max="13058" width="15.625" style="1" customWidth="1"/>
    <col min="13059" max="13059" width="24.375" style="1" customWidth="1"/>
    <col min="13060" max="13060" width="16.375" style="1" customWidth="1"/>
    <col min="13061" max="13310" width="9" style="1"/>
    <col min="13311" max="13311" width="40.5" style="1" customWidth="1"/>
    <col min="13312" max="13312" width="14.375" style="1" customWidth="1"/>
    <col min="13313" max="13313" width="55" style="1" customWidth="1"/>
    <col min="13314" max="13314" width="15.625" style="1" customWidth="1"/>
    <col min="13315" max="13315" width="24.375" style="1" customWidth="1"/>
    <col min="13316" max="13316" width="16.375" style="1" customWidth="1"/>
    <col min="13317" max="13566" width="9" style="1"/>
    <col min="13567" max="13567" width="40.5" style="1" customWidth="1"/>
    <col min="13568" max="13568" width="14.375" style="1" customWidth="1"/>
    <col min="13569" max="13569" width="55" style="1" customWidth="1"/>
    <col min="13570" max="13570" width="15.625" style="1" customWidth="1"/>
    <col min="13571" max="13571" width="24.375" style="1" customWidth="1"/>
    <col min="13572" max="13572" width="16.375" style="1" customWidth="1"/>
    <col min="13573" max="13822" width="9" style="1"/>
    <col min="13823" max="13823" width="40.5" style="1" customWidth="1"/>
    <col min="13824" max="13824" width="14.375" style="1" customWidth="1"/>
    <col min="13825" max="13825" width="55" style="1" customWidth="1"/>
    <col min="13826" max="13826" width="15.625" style="1" customWidth="1"/>
    <col min="13827" max="13827" width="24.375" style="1" customWidth="1"/>
    <col min="13828" max="13828" width="16.375" style="1" customWidth="1"/>
    <col min="13829" max="14078" width="9" style="1"/>
    <col min="14079" max="14079" width="40.5" style="1" customWidth="1"/>
    <col min="14080" max="14080" width="14.375" style="1" customWidth="1"/>
    <col min="14081" max="14081" width="55" style="1" customWidth="1"/>
    <col min="14082" max="14082" width="15.625" style="1" customWidth="1"/>
    <col min="14083" max="14083" width="24.375" style="1" customWidth="1"/>
    <col min="14084" max="14084" width="16.375" style="1" customWidth="1"/>
    <col min="14085" max="14334" width="9" style="1"/>
    <col min="14335" max="14335" width="40.5" style="1" customWidth="1"/>
    <col min="14336" max="14336" width="14.375" style="1" customWidth="1"/>
    <col min="14337" max="14337" width="55" style="1" customWidth="1"/>
    <col min="14338" max="14338" width="15.625" style="1" customWidth="1"/>
    <col min="14339" max="14339" width="24.375" style="1" customWidth="1"/>
    <col min="14340" max="14340" width="16.375" style="1" customWidth="1"/>
    <col min="14341" max="14590" width="9" style="1"/>
    <col min="14591" max="14591" width="40.5" style="1" customWidth="1"/>
    <col min="14592" max="14592" width="14.375" style="1" customWidth="1"/>
    <col min="14593" max="14593" width="55" style="1" customWidth="1"/>
    <col min="14594" max="14594" width="15.625" style="1" customWidth="1"/>
    <col min="14595" max="14595" width="24.375" style="1" customWidth="1"/>
    <col min="14596" max="14596" width="16.375" style="1" customWidth="1"/>
    <col min="14597" max="14846" width="9" style="1"/>
    <col min="14847" max="14847" width="40.5" style="1" customWidth="1"/>
    <col min="14848" max="14848" width="14.375" style="1" customWidth="1"/>
    <col min="14849" max="14849" width="55" style="1" customWidth="1"/>
    <col min="14850" max="14850" width="15.625" style="1" customWidth="1"/>
    <col min="14851" max="14851" width="24.375" style="1" customWidth="1"/>
    <col min="14852" max="14852" width="16.375" style="1" customWidth="1"/>
    <col min="14853" max="15102" width="9" style="1"/>
    <col min="15103" max="15103" width="40.5" style="1" customWidth="1"/>
    <col min="15104" max="15104" width="14.375" style="1" customWidth="1"/>
    <col min="15105" max="15105" width="55" style="1" customWidth="1"/>
    <col min="15106" max="15106" width="15.625" style="1" customWidth="1"/>
    <col min="15107" max="15107" width="24.375" style="1" customWidth="1"/>
    <col min="15108" max="15108" width="16.375" style="1" customWidth="1"/>
    <col min="15109" max="15358" width="9" style="1"/>
    <col min="15359" max="15359" width="40.5" style="1" customWidth="1"/>
    <col min="15360" max="15360" width="14.375" style="1" customWidth="1"/>
    <col min="15361" max="15361" width="55" style="1" customWidth="1"/>
    <col min="15362" max="15362" width="15.625" style="1" customWidth="1"/>
    <col min="15363" max="15363" width="24.375" style="1" customWidth="1"/>
    <col min="15364" max="15364" width="16.375" style="1" customWidth="1"/>
    <col min="15365" max="15614" width="9" style="1"/>
    <col min="15615" max="15615" width="40.5" style="1" customWidth="1"/>
    <col min="15616" max="15616" width="14.375" style="1" customWidth="1"/>
    <col min="15617" max="15617" width="55" style="1" customWidth="1"/>
    <col min="15618" max="15618" width="15.625" style="1" customWidth="1"/>
    <col min="15619" max="15619" width="24.375" style="1" customWidth="1"/>
    <col min="15620" max="15620" width="16.375" style="1" customWidth="1"/>
    <col min="15621" max="15870" width="9" style="1"/>
    <col min="15871" max="15871" width="40.5" style="1" customWidth="1"/>
    <col min="15872" max="15872" width="14.375" style="1" customWidth="1"/>
    <col min="15873" max="15873" width="55" style="1" customWidth="1"/>
    <col min="15874" max="15874" width="15.625" style="1" customWidth="1"/>
    <col min="15875" max="15875" width="24.375" style="1" customWidth="1"/>
    <col min="15876" max="15876" width="16.375" style="1" customWidth="1"/>
    <col min="15877" max="16126" width="9" style="1"/>
    <col min="16127" max="16127" width="40.5" style="1" customWidth="1"/>
    <col min="16128" max="16128" width="14.375" style="1" customWidth="1"/>
    <col min="16129" max="16129" width="55" style="1" customWidth="1"/>
    <col min="16130" max="16130" width="15.625" style="1" customWidth="1"/>
    <col min="16131" max="16131" width="24.375" style="1" customWidth="1"/>
    <col min="16132" max="16132" width="16.375" style="1" customWidth="1"/>
    <col min="16133" max="16384" width="9" style="1"/>
  </cols>
  <sheetData>
    <row r="1" spans="1:4" ht="18" customHeight="1">
      <c r="A1" s="3" t="s">
        <v>710</v>
      </c>
    </row>
    <row r="2" spans="1:4" ht="30" customHeight="1">
      <c r="A2" s="177" t="s">
        <v>1323</v>
      </c>
      <c r="B2" s="179"/>
      <c r="C2" s="177"/>
      <c r="D2" s="179"/>
    </row>
    <row r="3" spans="1:4" ht="14.25" customHeight="1">
      <c r="A3" s="3"/>
      <c r="D3" s="4" t="s">
        <v>7</v>
      </c>
    </row>
    <row r="4" spans="1:4" ht="30" customHeight="1">
      <c r="A4" s="180" t="s">
        <v>707</v>
      </c>
      <c r="B4" s="181"/>
      <c r="C4" s="180" t="s">
        <v>708</v>
      </c>
      <c r="D4" s="181"/>
    </row>
    <row r="5" spans="1:4" ht="15.75" customHeight="1">
      <c r="A5" s="5" t="s">
        <v>709</v>
      </c>
      <c r="B5" s="6" t="s">
        <v>10</v>
      </c>
      <c r="C5" s="5" t="s">
        <v>709</v>
      </c>
      <c r="D5" s="6" t="s">
        <v>10</v>
      </c>
    </row>
    <row r="6" spans="1:4" ht="15.75" customHeight="1">
      <c r="A6" s="7" t="s">
        <v>711</v>
      </c>
      <c r="B6" s="8">
        <v>1253</v>
      </c>
      <c r="C6" s="89" t="s">
        <v>712</v>
      </c>
      <c r="D6" s="8">
        <v>1253</v>
      </c>
    </row>
    <row r="7" spans="1:4" ht="15.75" customHeight="1">
      <c r="A7" s="7" t="s">
        <v>713</v>
      </c>
      <c r="B7" s="8"/>
      <c r="C7" s="90" t="s">
        <v>714</v>
      </c>
      <c r="D7" s="8"/>
    </row>
    <row r="8" spans="1:4" ht="15.75" customHeight="1">
      <c r="A8" s="7" t="s">
        <v>715</v>
      </c>
      <c r="B8" s="8">
        <v>1253</v>
      </c>
      <c r="C8" s="91" t="s">
        <v>716</v>
      </c>
      <c r="D8" s="8">
        <v>1253</v>
      </c>
    </row>
    <row r="9" spans="1:4" ht="15.75" customHeight="1">
      <c r="A9" s="7" t="s">
        <v>717</v>
      </c>
      <c r="B9" s="8"/>
      <c r="C9" s="7"/>
      <c r="D9" s="8"/>
    </row>
    <row r="10" spans="1:4" ht="15.75" customHeight="1">
      <c r="A10" s="7" t="s">
        <v>718</v>
      </c>
      <c r="B10" s="8"/>
      <c r="C10" s="7"/>
      <c r="D10" s="8"/>
    </row>
    <row r="11" spans="1:4" ht="15.75" customHeight="1">
      <c r="A11" s="7" t="s">
        <v>719</v>
      </c>
      <c r="B11" s="8"/>
      <c r="C11" s="7"/>
      <c r="D11" s="8"/>
    </row>
    <row r="12" spans="1:4" ht="15.75" customHeight="1">
      <c r="A12" s="7"/>
      <c r="B12" s="8"/>
      <c r="C12" s="7"/>
      <c r="D12" s="8"/>
    </row>
    <row r="13" spans="1:4" ht="15.75" customHeight="1">
      <c r="A13" s="7"/>
      <c r="B13" s="8"/>
      <c r="C13" s="7"/>
      <c r="D13" s="8"/>
    </row>
    <row r="14" spans="1:4" ht="15.75" customHeight="1">
      <c r="A14" s="7"/>
      <c r="B14" s="8"/>
      <c r="C14" s="7"/>
      <c r="D14" s="8"/>
    </row>
    <row r="15" spans="1:4" ht="15.75" customHeight="1">
      <c r="A15" s="7"/>
      <c r="B15" s="8"/>
      <c r="C15" s="7"/>
      <c r="D15" s="8"/>
    </row>
    <row r="16" spans="1:4" ht="15.75" customHeight="1">
      <c r="A16" s="7"/>
      <c r="B16" s="8"/>
      <c r="C16" s="7"/>
      <c r="D16" s="8"/>
    </row>
    <row r="17" spans="1:4" ht="15.75" customHeight="1">
      <c r="A17" s="7"/>
      <c r="B17" s="8"/>
      <c r="C17" s="7"/>
      <c r="D17" s="8"/>
    </row>
    <row r="18" spans="1:4" ht="15.75" customHeight="1">
      <c r="A18" s="7"/>
      <c r="B18" s="8"/>
      <c r="C18" s="7"/>
      <c r="D18" s="8"/>
    </row>
    <row r="19" spans="1:4" ht="15.75" customHeight="1">
      <c r="A19" s="9"/>
      <c r="B19" s="10"/>
      <c r="C19" s="9"/>
      <c r="D19" s="10"/>
    </row>
    <row r="20" spans="1:4" ht="15.75" customHeight="1">
      <c r="A20" s="9"/>
      <c r="B20" s="10"/>
      <c r="C20" s="9"/>
      <c r="D20" s="10"/>
    </row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15.75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mergeCells count="3">
    <mergeCell ref="A2:D2"/>
    <mergeCell ref="A4:B4"/>
    <mergeCell ref="C4:D4"/>
  </mergeCells>
  <phoneticPr fontId="27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</vt:i4>
      </vt:variant>
    </vt:vector>
  </HeadingPairs>
  <TitlesOfParts>
    <vt:vector size="23" baseType="lpstr">
      <vt:lpstr>目录</vt:lpstr>
      <vt:lpstr>表一.一般公共预算收入表</vt:lpstr>
      <vt:lpstr>表二.一般公共预算支出表</vt:lpstr>
      <vt:lpstr>表三.一般公共预算本级支出表</vt:lpstr>
      <vt:lpstr>表四.政府性基金预算收支表</vt:lpstr>
      <vt:lpstr>表五.县本级政府性基金预算收支表</vt:lpstr>
      <vt:lpstr>表六.社保基金预算收支表</vt:lpstr>
      <vt:lpstr>表七.国有资本经营预算收支表</vt:lpstr>
      <vt:lpstr>表八.县本级国有资本经营预算收支表</vt:lpstr>
      <vt:lpstr>1.一般公共预算税收返还和转移支付表</vt:lpstr>
      <vt:lpstr>2.一般公共预算税收返还和转移支付表（分地区）</vt:lpstr>
      <vt:lpstr>3.政府性基金转移支付表</vt:lpstr>
      <vt:lpstr>4.2020年政府一般债务限额和余额情况表</vt:lpstr>
      <vt:lpstr>5. 2021年政府一般债务限额和余额情况表 </vt:lpstr>
      <vt:lpstr>6.2020年政府专项债务限额和余额情况表</vt:lpstr>
      <vt:lpstr>7. 2020年政府专项债务限额和余额情况表</vt:lpstr>
      <vt:lpstr>8.一般公共预算本级基本支出（功能分类）</vt:lpstr>
      <vt:lpstr>9.一般公共预算本级基本支出（经济分类）</vt:lpstr>
      <vt:lpstr>10.2021年三公经费</vt:lpstr>
      <vt:lpstr>11.2021年国有资本经营预算转移支付表</vt:lpstr>
      <vt:lpstr>表三.一般公共预算本级支出表!Print_Titles</vt:lpstr>
      <vt:lpstr>表四.政府性基金预算收支表!Print_Titles</vt:lpstr>
      <vt:lpstr>表五.县本级政府性基金预算收支表!Print_Titles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Raiyn</cp:lastModifiedBy>
  <dcterms:created xsi:type="dcterms:W3CDTF">2006-09-16T00:00:00Z</dcterms:created>
  <dcterms:modified xsi:type="dcterms:W3CDTF">2021-12-28T08:11:25Z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